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D:\Users\wasaki\Dropbox\DOC\gamelife\D2015-08\sample-excel-file\"/>
    </mc:Choice>
  </mc:AlternateContent>
  <bookViews>
    <workbookView xWindow="0" yWindow="0" windowWidth="20475" windowHeight="11445" activeTab="2"/>
  </bookViews>
  <sheets>
    <sheet name="最初のユーザーストーリー" sheetId="14" r:id="rId1"/>
    <sheet name="ユーザーストーリー(Vlookup)" sheetId="12" r:id="rId2"/>
    <sheet name="成長リソース" sheetId="11" r:id="rId3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8" i="11" l="1"/>
  <c r="H107" i="11"/>
  <c r="H106" i="11"/>
  <c r="H105" i="11"/>
  <c r="H104" i="11"/>
  <c r="H103" i="11"/>
  <c r="H102" i="11"/>
  <c r="H101" i="11"/>
  <c r="H100" i="11"/>
  <c r="H99" i="11"/>
  <c r="H98" i="11"/>
  <c r="H97" i="11"/>
  <c r="H96" i="11"/>
  <c r="H95" i="11"/>
  <c r="H94" i="11"/>
  <c r="H93" i="11"/>
  <c r="H92" i="11"/>
  <c r="H91" i="11"/>
  <c r="H90" i="11"/>
  <c r="H89" i="11"/>
  <c r="H88" i="11"/>
  <c r="H87" i="11"/>
  <c r="H86" i="11"/>
  <c r="H85" i="11"/>
  <c r="H84" i="11"/>
  <c r="H83" i="11"/>
  <c r="H82" i="11"/>
  <c r="H81" i="11"/>
  <c r="H80" i="11"/>
  <c r="H79" i="11"/>
  <c r="H78" i="11"/>
  <c r="H77" i="11"/>
  <c r="H76" i="11"/>
  <c r="H75" i="11"/>
  <c r="H74" i="11"/>
  <c r="H73" i="11"/>
  <c r="H72" i="11"/>
  <c r="H71" i="11"/>
  <c r="H70" i="11"/>
  <c r="H69" i="11"/>
  <c r="H68" i="11"/>
  <c r="H67" i="11"/>
  <c r="H66" i="11"/>
  <c r="H65" i="11"/>
  <c r="H64" i="11"/>
  <c r="H63" i="1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G108" i="11"/>
  <c r="G107" i="11"/>
  <c r="G106" i="11"/>
  <c r="G105" i="11"/>
  <c r="G104" i="11"/>
  <c r="G103" i="11"/>
  <c r="G102" i="11"/>
  <c r="G101" i="11"/>
  <c r="G100" i="11"/>
  <c r="G99" i="11"/>
  <c r="G98" i="11"/>
  <c r="G97" i="11"/>
  <c r="G96" i="11"/>
  <c r="G95" i="11"/>
  <c r="G94" i="11"/>
  <c r="G93" i="11"/>
  <c r="G92" i="11"/>
  <c r="G91" i="11"/>
  <c r="G90" i="11"/>
  <c r="G89" i="11"/>
  <c r="G88" i="11"/>
  <c r="G87" i="11"/>
  <c r="G86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D15" i="12"/>
  <c r="D14" i="12"/>
  <c r="D13" i="12"/>
  <c r="D12" i="12"/>
  <c r="D11" i="12"/>
  <c r="D10" i="12"/>
  <c r="D9" i="12"/>
  <c r="D8" i="12"/>
  <c r="D7" i="12"/>
  <c r="D6" i="12"/>
  <c r="D5" i="12"/>
  <c r="D4" i="12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</calcChain>
</file>

<file path=xl/sharedStrings.xml><?xml version="1.0" encoding="utf-8"?>
<sst xmlns="http://schemas.openxmlformats.org/spreadsheetml/2006/main" count="49" uniqueCount="36">
  <si>
    <t>level</t>
    <phoneticPr fontId="1"/>
  </si>
  <si>
    <t>基本式</t>
    <rPh sb="0" eb="3">
      <t>キホンシキ</t>
    </rPh>
    <phoneticPr fontId="1"/>
  </si>
  <si>
    <t>Level 1のTNLは、レベル２に上がるために必要なリソース（これの延長で59＞60は、59から60に上がるのに必要なリソースになる)</t>
    <rPh sb="18" eb="19">
      <t>ア</t>
    </rPh>
    <rPh sb="24" eb="26">
      <t>ヒツヨウ</t>
    </rPh>
    <rPh sb="35" eb="37">
      <t>エンチョウ</t>
    </rPh>
    <rPh sb="52" eb="53">
      <t>ア</t>
    </rPh>
    <rPh sb="57" eb="59">
      <t>ヒツヨウ</t>
    </rPh>
    <phoneticPr fontId="1"/>
  </si>
  <si>
    <t>係数A</t>
    <rPh sb="0" eb="2">
      <t>ケイスウ</t>
    </rPh>
    <phoneticPr fontId="1"/>
  </si>
  <si>
    <t>変数Ｂ</t>
    <rPh sb="0" eb="2">
      <t>ヘンスウ</t>
    </rPh>
    <phoneticPr fontId="1"/>
  </si>
  <si>
    <t>TNL=前のTNL*変数A+変数B</t>
    <rPh sb="4" eb="5">
      <t>マエ</t>
    </rPh>
    <rPh sb="10" eb="12">
      <t>ヘンスウ</t>
    </rPh>
    <rPh sb="14" eb="16">
      <t>ヘンスウ</t>
    </rPh>
    <phoneticPr fontId="1"/>
  </si>
  <si>
    <t>TNL初期値</t>
    <rPh sb="3" eb="5">
      <t>ショキ</t>
    </rPh>
    <rPh sb="5" eb="6">
      <t>アタイ</t>
    </rPh>
    <phoneticPr fontId="1"/>
  </si>
  <si>
    <t>TNL</t>
    <phoneticPr fontId="1"/>
  </si>
  <si>
    <t>累計</t>
    <rPh sb="0" eb="2">
      <t>ルイケイ</t>
    </rPh>
    <phoneticPr fontId="1"/>
  </si>
  <si>
    <t>変数BはTNLに毎回足されるので強烈に効くから、小さな値を入れる。</t>
    <rPh sb="0" eb="2">
      <t>ヘンスウ</t>
    </rPh>
    <rPh sb="8" eb="10">
      <t>マイカイ</t>
    </rPh>
    <rPh sb="10" eb="11">
      <t>タ</t>
    </rPh>
    <rPh sb="16" eb="18">
      <t>キョウレツ</t>
    </rPh>
    <rPh sb="19" eb="20">
      <t>キ</t>
    </rPh>
    <rPh sb="24" eb="25">
      <t>チイ</t>
    </rPh>
    <rPh sb="27" eb="28">
      <t>アタイ</t>
    </rPh>
    <rPh sb="29" eb="30">
      <t>イ</t>
    </rPh>
    <phoneticPr fontId="1"/>
  </si>
  <si>
    <t>レベル</t>
    <phoneticPr fontId="1"/>
  </si>
  <si>
    <t>起こること</t>
    <rPh sb="0" eb="1">
      <t>オ</t>
    </rPh>
    <phoneticPr fontId="1"/>
  </si>
  <si>
    <t>チュートリアル終了。</t>
  </si>
  <si>
    <t>プレイ時間</t>
    <rPh sb="3" eb="5">
      <t>ジカン</t>
    </rPh>
    <phoneticPr fontId="1"/>
  </si>
  <si>
    <t>間隔</t>
    <rPh sb="0" eb="2">
      <t>カンカク</t>
    </rPh>
    <phoneticPr fontId="1"/>
  </si>
  <si>
    <t>一日</t>
    <rPh sb="0" eb="2">
      <t>イチニチ</t>
    </rPh>
    <phoneticPr fontId="1"/>
  </si>
  <si>
    <t>分のプレイ</t>
    <rPh sb="0" eb="1">
      <t>フン</t>
    </rPh>
    <phoneticPr fontId="1"/>
  </si>
  <si>
    <t>一回</t>
    <rPh sb="0" eb="2">
      <t>イッカイ</t>
    </rPh>
    <phoneticPr fontId="1"/>
  </si>
  <si>
    <t>分</t>
    <rPh sb="0" eb="1">
      <t>フン</t>
    </rPh>
    <phoneticPr fontId="1"/>
  </si>
  <si>
    <t>プレイ分</t>
    <rPh sb="3" eb="4">
      <t>フン</t>
    </rPh>
    <phoneticPr fontId="1"/>
  </si>
  <si>
    <t>プレイ日数</t>
    <rPh sb="3" eb="5">
      <t>ニッスウ</t>
    </rPh>
    <phoneticPr fontId="1"/>
  </si>
  <si>
    <t>Lv</t>
  </si>
  <si>
    <t>覚えること</t>
  </si>
  <si>
    <t>キャラクタの移動のさせ方、バトルの仕方。</t>
  </si>
  <si>
    <t>装備の強化</t>
  </si>
  <si>
    <t>ソーシャル要素。友達の選び方</t>
  </si>
  <si>
    <t>スキルの解放。合わせてスキルの使い方の説明。</t>
  </si>
  <si>
    <t>分岐型のクエスト登場</t>
  </si>
  <si>
    <t>ＰｖＰ解放。</t>
  </si>
  <si>
    <t>ＧｖＧ解放。</t>
  </si>
  <si>
    <t>無限ダンジョン(エンドコンテンツ)解放</t>
  </si>
  <si>
    <t>シングルプレイパート初期コンテンツクリア</t>
  </si>
  <si>
    <t>シングルパート基本全クリア</t>
  </si>
  <si>
    <t>無限ダンジョン最終難易度解放</t>
  </si>
  <si>
    <t>無限ダンジョンで究極の武器を作り、月に一度のGvGでヒーローになるために頑張る。毎日ランキングを上げるためにPvPをひと通りする。</t>
  </si>
  <si>
    <t>強さ</t>
    <rPh sb="0" eb="1">
      <t>ツヨ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</si>
</sst>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  <xf numFmtId="40" fontId="3" fillId="2" borderId="0" xfId="2" applyNumberFormat="1">
      <alignment vertical="center"/>
    </xf>
    <xf numFmtId="176" fontId="3" fillId="2" borderId="0" xfId="2" applyNumberFormat="1">
      <alignment vertical="center"/>
    </xf>
    <xf numFmtId="38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1" applyNumberFormat="1" applyFont="1" applyAlignment="1">
      <alignment horizontal="center" vertical="center"/>
    </xf>
    <xf numFmtId="0" fontId="5" fillId="0" borderId="1" xfId="3" applyAlignment="1">
      <alignment horizontal="center" vertical="center"/>
    </xf>
    <xf numFmtId="176" fontId="5" fillId="0" borderId="1" xfId="3" applyNumberFormat="1" applyAlignment="1">
      <alignment horizontal="center" vertical="center"/>
    </xf>
    <xf numFmtId="0" fontId="5" fillId="0" borderId="1" xfId="3">
      <alignment vertical="center"/>
    </xf>
    <xf numFmtId="176" fontId="6" fillId="0" borderId="0" xfId="1" applyNumberFormat="1" applyFont="1" applyAlignment="1">
      <alignment horizontal="center" vertical="center"/>
    </xf>
    <xf numFmtId="176" fontId="3" fillId="3" borderId="0" xfId="2" applyNumberFormat="1" applyFill="1">
      <alignment vertical="center"/>
    </xf>
    <xf numFmtId="176" fontId="3" fillId="3" borderId="0" xfId="1" applyNumberFormat="1" applyFont="1" applyFill="1">
      <alignment vertical="center"/>
    </xf>
    <xf numFmtId="176" fontId="7" fillId="0" borderId="0" xfId="2" applyNumberFormat="1" applyFont="1" applyFill="1" applyAlignment="1">
      <alignment horizontal="center" vertical="center"/>
    </xf>
  </cellXfs>
  <cellStyles count="4">
    <cellStyle name="アクセント 2" xfId="2" builtinId="33"/>
    <cellStyle name="桁区切り" xfId="1" builtinId="6"/>
    <cellStyle name="見出し 3" xfId="3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累計リソース曲線</a:t>
            </a:r>
            <a:r>
              <a:rPr lang="en-US" altLang="ja-JP"/>
              <a:t>(Lvl99</a:t>
            </a:r>
            <a:r>
              <a:rPr lang="ja-JP" altLang="en-US"/>
              <a:t>まで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成長リソース!$D$9</c:f>
              <c:strCache>
                <c:ptCount val="1"/>
                <c:pt idx="0">
                  <c:v>TNL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成長リソース!$D$10:$D$108</c:f>
              <c:numCache>
                <c:formatCode>#,##0.0;[Red]\-#,##0.0</c:formatCode>
                <c:ptCount val="99"/>
                <c:pt idx="0">
                  <c:v>1</c:v>
                </c:pt>
                <c:pt idx="1">
                  <c:v>1.0900000000000001</c:v>
                </c:pt>
                <c:pt idx="2">
                  <c:v>1.1881000000000002</c:v>
                </c:pt>
                <c:pt idx="3">
                  <c:v>1.2950290000000002</c:v>
                </c:pt>
                <c:pt idx="4">
                  <c:v>1.4115816100000003</c:v>
                </c:pt>
                <c:pt idx="5">
                  <c:v>1.5386239549000005</c:v>
                </c:pt>
                <c:pt idx="6">
                  <c:v>1.6771001108410006</c:v>
                </c:pt>
                <c:pt idx="7">
                  <c:v>1.8280391208166908</c:v>
                </c:pt>
                <c:pt idx="8">
                  <c:v>1.9925626416901931</c:v>
                </c:pt>
                <c:pt idx="9">
                  <c:v>2.1718932794423105</c:v>
                </c:pt>
                <c:pt idx="10">
                  <c:v>2.3673636745921187</c:v>
                </c:pt>
                <c:pt idx="11">
                  <c:v>2.5804264053054098</c:v>
                </c:pt>
                <c:pt idx="12">
                  <c:v>2.8126647817828969</c:v>
                </c:pt>
                <c:pt idx="13">
                  <c:v>3.0658046121433578</c:v>
                </c:pt>
                <c:pt idx="14">
                  <c:v>3.34172702723626</c:v>
                </c:pt>
                <c:pt idx="15">
                  <c:v>3.6424824596875238</c:v>
                </c:pt>
                <c:pt idx="16">
                  <c:v>3.9703058810594012</c:v>
                </c:pt>
                <c:pt idx="17">
                  <c:v>4.327633410354748</c:v>
                </c:pt>
                <c:pt idx="18">
                  <c:v>4.7171204172866759</c:v>
                </c:pt>
                <c:pt idx="19">
                  <c:v>5.1416612548424769</c:v>
                </c:pt>
                <c:pt idx="20">
                  <c:v>5.6044107677783002</c:v>
                </c:pt>
                <c:pt idx="21">
                  <c:v>6.1088077368783473</c:v>
                </c:pt>
                <c:pt idx="22">
                  <c:v>6.6586004331973987</c:v>
                </c:pt>
                <c:pt idx="23">
                  <c:v>7.2578744721851649</c:v>
                </c:pt>
                <c:pt idx="24">
                  <c:v>7.9110831746818304</c:v>
                </c:pt>
                <c:pt idx="25">
                  <c:v>8.6230806604031951</c:v>
                </c:pt>
                <c:pt idx="26">
                  <c:v>9.3991579198394835</c:v>
                </c:pt>
                <c:pt idx="27">
                  <c:v>10.245082132625038</c:v>
                </c:pt>
                <c:pt idx="28">
                  <c:v>11.167139524561293</c:v>
                </c:pt>
                <c:pt idx="29">
                  <c:v>12.17218208177181</c:v>
                </c:pt>
                <c:pt idx="30">
                  <c:v>13.267678469131274</c:v>
                </c:pt>
                <c:pt idx="31">
                  <c:v>14.46176953135309</c:v>
                </c:pt>
                <c:pt idx="32">
                  <c:v>15.763328789174869</c:v>
                </c:pt>
                <c:pt idx="33">
                  <c:v>17.18202838020061</c:v>
                </c:pt>
                <c:pt idx="34">
                  <c:v>18.728410934418665</c:v>
                </c:pt>
                <c:pt idx="35">
                  <c:v>20.413967918516345</c:v>
                </c:pt>
                <c:pt idx="36">
                  <c:v>22.251225031182816</c:v>
                </c:pt>
                <c:pt idx="37">
                  <c:v>24.253835283989272</c:v>
                </c:pt>
                <c:pt idx="38">
                  <c:v>26.43668045954831</c:v>
                </c:pt>
                <c:pt idx="39">
                  <c:v>28.81598170090766</c:v>
                </c:pt>
                <c:pt idx="40">
                  <c:v>31.409420053989351</c:v>
                </c:pt>
                <c:pt idx="41">
                  <c:v>34.236267858848393</c:v>
                </c:pt>
                <c:pt idx="42">
                  <c:v>37.317531966144749</c:v>
                </c:pt>
                <c:pt idx="43">
                  <c:v>40.676109843097777</c:v>
                </c:pt>
                <c:pt idx="44">
                  <c:v>44.336959728976581</c:v>
                </c:pt>
                <c:pt idx="45">
                  <c:v>48.327286104584473</c:v>
                </c:pt>
                <c:pt idx="46">
                  <c:v>52.676741853997079</c:v>
                </c:pt>
                <c:pt idx="47">
                  <c:v>57.417648620856824</c:v>
                </c:pt>
                <c:pt idx="48">
                  <c:v>62.58523699673394</c:v>
                </c:pt>
                <c:pt idx="49">
                  <c:v>68.217908326439996</c:v>
                </c:pt>
                <c:pt idx="50">
                  <c:v>74.357520075819608</c:v>
                </c:pt>
                <c:pt idx="51">
                  <c:v>81.049696882643374</c:v>
                </c:pt>
                <c:pt idx="52">
                  <c:v>88.34416960208128</c:v>
                </c:pt>
                <c:pt idx="53">
                  <c:v>96.2951448662686</c:v>
                </c:pt>
                <c:pt idx="54">
                  <c:v>104.96170790423278</c:v>
                </c:pt>
                <c:pt idx="55">
                  <c:v>114.40826161561374</c:v>
                </c:pt>
                <c:pt idx="56">
                  <c:v>124.70500516101899</c:v>
                </c:pt>
                <c:pt idx="57">
                  <c:v>135.92845562551071</c:v>
                </c:pt>
                <c:pt idx="58">
                  <c:v>148.16201663180669</c:v>
                </c:pt>
                <c:pt idx="59">
                  <c:v>161.49659812866932</c:v>
                </c:pt>
                <c:pt idx="60">
                  <c:v>176.03129196024958</c:v>
                </c:pt>
                <c:pt idx="61">
                  <c:v>191.87410823667204</c:v>
                </c:pt>
                <c:pt idx="62">
                  <c:v>209.14277797797254</c:v>
                </c:pt>
                <c:pt idx="63">
                  <c:v>227.96562799599008</c:v>
                </c:pt>
                <c:pt idx="64">
                  <c:v>248.4825345156292</c:v>
                </c:pt>
                <c:pt idx="65">
                  <c:v>270.84596262203587</c:v>
                </c:pt>
                <c:pt idx="66">
                  <c:v>295.22209925801911</c:v>
                </c:pt>
                <c:pt idx="67">
                  <c:v>321.79208819124085</c:v>
                </c:pt>
                <c:pt idx="68">
                  <c:v>350.75337612845254</c:v>
                </c:pt>
                <c:pt idx="69">
                  <c:v>382.32117998001331</c:v>
                </c:pt>
                <c:pt idx="70">
                  <c:v>416.73008617821455</c:v>
                </c:pt>
                <c:pt idx="71">
                  <c:v>454.23579393425388</c:v>
                </c:pt>
                <c:pt idx="72">
                  <c:v>495.11701538833677</c:v>
                </c:pt>
                <c:pt idx="73">
                  <c:v>539.67754677328708</c:v>
                </c:pt>
                <c:pt idx="74">
                  <c:v>588.24852598288294</c:v>
                </c:pt>
                <c:pt idx="75">
                  <c:v>641.1908933213424</c:v>
                </c:pt>
                <c:pt idx="76">
                  <c:v>698.89807372026326</c:v>
                </c:pt>
                <c:pt idx="77">
                  <c:v>761.79890035508697</c:v>
                </c:pt>
                <c:pt idx="78">
                  <c:v>830.36080138704483</c:v>
                </c:pt>
                <c:pt idx="79">
                  <c:v>905.09327351187892</c:v>
                </c:pt>
                <c:pt idx="80">
                  <c:v>986.55166812794812</c:v>
                </c:pt>
                <c:pt idx="81">
                  <c:v>1075.3413182594636</c:v>
                </c:pt>
                <c:pt idx="82">
                  <c:v>1172.1220369028154</c:v>
                </c:pt>
                <c:pt idx="83">
                  <c:v>1277.6130202240688</c:v>
                </c:pt>
                <c:pt idx="84">
                  <c:v>1392.598192044235</c:v>
                </c:pt>
                <c:pt idx="85">
                  <c:v>1517.9320293282162</c:v>
                </c:pt>
                <c:pt idx="86">
                  <c:v>1654.5459119677557</c:v>
                </c:pt>
                <c:pt idx="87">
                  <c:v>1803.4550440448538</c:v>
                </c:pt>
                <c:pt idx="88">
                  <c:v>1965.7659980088908</c:v>
                </c:pt>
                <c:pt idx="89">
                  <c:v>2142.6849378296911</c:v>
                </c:pt>
                <c:pt idx="90">
                  <c:v>2335.5265822343636</c:v>
                </c:pt>
                <c:pt idx="91">
                  <c:v>2545.7239746354567</c:v>
                </c:pt>
                <c:pt idx="92">
                  <c:v>2774.839132352648</c:v>
                </c:pt>
                <c:pt idx="93">
                  <c:v>3024.5746542643865</c:v>
                </c:pt>
                <c:pt idx="94">
                  <c:v>3296.7863731481816</c:v>
                </c:pt>
                <c:pt idx="95">
                  <c:v>3593.4971467315181</c:v>
                </c:pt>
                <c:pt idx="96">
                  <c:v>3916.9118899373552</c:v>
                </c:pt>
                <c:pt idx="97">
                  <c:v>4269.4339600317171</c:v>
                </c:pt>
                <c:pt idx="98">
                  <c:v>4653.683016434572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成長リソース!$E$9</c:f>
              <c:strCache>
                <c:ptCount val="1"/>
                <c:pt idx="0">
                  <c:v>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成長リソース!$E$10:$E$108</c:f>
              <c:numCache>
                <c:formatCode>#,##0_);[Red]\(#,##0\)</c:formatCode>
                <c:ptCount val="99"/>
                <c:pt idx="0">
                  <c:v>1</c:v>
                </c:pt>
                <c:pt idx="1">
                  <c:v>2.09</c:v>
                </c:pt>
                <c:pt idx="2">
                  <c:v>3.2781000000000002</c:v>
                </c:pt>
                <c:pt idx="3">
                  <c:v>4.5731290000000007</c:v>
                </c:pt>
                <c:pt idx="4">
                  <c:v>5.9847106100000005</c:v>
                </c:pt>
                <c:pt idx="5">
                  <c:v>7.5233345649000007</c:v>
                </c:pt>
                <c:pt idx="6">
                  <c:v>9.2004346757410005</c:v>
                </c:pt>
                <c:pt idx="7">
                  <c:v>11.028473796557691</c:v>
                </c:pt>
                <c:pt idx="8">
                  <c:v>13.021036438247885</c:v>
                </c:pt>
                <c:pt idx="9">
                  <c:v>15.192929717690195</c:v>
                </c:pt>
                <c:pt idx="10">
                  <c:v>17.560293392282315</c:v>
                </c:pt>
                <c:pt idx="11">
                  <c:v>20.140719797587725</c:v>
                </c:pt>
                <c:pt idx="12">
                  <c:v>22.953384579370621</c:v>
                </c:pt>
                <c:pt idx="13">
                  <c:v>26.019189191513977</c:v>
                </c:pt>
                <c:pt idx="14">
                  <c:v>29.360916218750237</c:v>
                </c:pt>
                <c:pt idx="15">
                  <c:v>33.003398678437762</c:v>
                </c:pt>
                <c:pt idx="16">
                  <c:v>36.973704559497165</c:v>
                </c:pt>
                <c:pt idx="17">
                  <c:v>41.301337969851915</c:v>
                </c:pt>
                <c:pt idx="18">
                  <c:v>46.018458387138594</c:v>
                </c:pt>
                <c:pt idx="19">
                  <c:v>51.160119641981069</c:v>
                </c:pt>
                <c:pt idx="20">
                  <c:v>56.764530409759367</c:v>
                </c:pt>
                <c:pt idx="21">
                  <c:v>62.873338146637714</c:v>
                </c:pt>
                <c:pt idx="22">
                  <c:v>69.531938579835114</c:v>
                </c:pt>
                <c:pt idx="23">
                  <c:v>76.789813052020278</c:v>
                </c:pt>
                <c:pt idx="24">
                  <c:v>84.700896226702113</c:v>
                </c:pt>
                <c:pt idx="25">
                  <c:v>93.323976887105303</c:v>
                </c:pt>
                <c:pt idx="26">
                  <c:v>102.72313480694478</c:v>
                </c:pt>
                <c:pt idx="27">
                  <c:v>112.96821693956983</c:v>
                </c:pt>
                <c:pt idx="28">
                  <c:v>124.13535646413112</c:v>
                </c:pt>
                <c:pt idx="29">
                  <c:v>136.30753854590293</c:v>
                </c:pt>
                <c:pt idx="30">
                  <c:v>149.57521701503421</c:v>
                </c:pt>
                <c:pt idx="31">
                  <c:v>164.03698654638731</c:v>
                </c:pt>
                <c:pt idx="32">
                  <c:v>179.80031533556217</c:v>
                </c:pt>
                <c:pt idx="33">
                  <c:v>196.9823437157628</c:v>
                </c:pt>
                <c:pt idx="34">
                  <c:v>215.71075465018146</c:v>
                </c:pt>
                <c:pt idx="35">
                  <c:v>236.12472256869779</c:v>
                </c:pt>
                <c:pt idx="36">
                  <c:v>258.37594759988059</c:v>
                </c:pt>
                <c:pt idx="37">
                  <c:v>282.62978288386984</c:v>
                </c:pt>
                <c:pt idx="38">
                  <c:v>309.06646334341815</c:v>
                </c:pt>
                <c:pt idx="39">
                  <c:v>337.88244504432583</c:v>
                </c:pt>
                <c:pt idx="40">
                  <c:v>369.29186509831516</c:v>
                </c:pt>
                <c:pt idx="41">
                  <c:v>403.52813295716356</c:v>
                </c:pt>
                <c:pt idx="42">
                  <c:v>440.84566492330833</c:v>
                </c:pt>
                <c:pt idx="43">
                  <c:v>481.52177476640611</c:v>
                </c:pt>
                <c:pt idx="44">
                  <c:v>525.85873449538269</c:v>
                </c:pt>
                <c:pt idx="45">
                  <c:v>574.18602059996715</c:v>
                </c:pt>
                <c:pt idx="46">
                  <c:v>626.86276245396425</c:v>
                </c:pt>
                <c:pt idx="47">
                  <c:v>684.28041107482113</c:v>
                </c:pt>
                <c:pt idx="48">
                  <c:v>746.86564807155503</c:v>
                </c:pt>
                <c:pt idx="49">
                  <c:v>815.08355639799504</c:v>
                </c:pt>
                <c:pt idx="50">
                  <c:v>889.44107647381463</c:v>
                </c:pt>
                <c:pt idx="51">
                  <c:v>970.49077335645802</c:v>
                </c:pt>
                <c:pt idx="52">
                  <c:v>1058.8349429585394</c:v>
                </c:pt>
                <c:pt idx="53">
                  <c:v>1155.130087824808</c:v>
                </c:pt>
                <c:pt idx="54">
                  <c:v>1260.0917957290408</c:v>
                </c:pt>
                <c:pt idx="55">
                  <c:v>1374.5000573446546</c:v>
                </c:pt>
                <c:pt idx="56">
                  <c:v>1499.2050625056736</c:v>
                </c:pt>
                <c:pt idx="57">
                  <c:v>1635.1335181311842</c:v>
                </c:pt>
                <c:pt idx="58">
                  <c:v>1783.2955347629909</c:v>
                </c:pt>
                <c:pt idx="59">
                  <c:v>1944.7921328916602</c:v>
                </c:pt>
                <c:pt idx="60">
                  <c:v>2120.8234248519097</c:v>
                </c:pt>
                <c:pt idx="61">
                  <c:v>2312.6975330885816</c:v>
                </c:pt>
                <c:pt idx="62">
                  <c:v>2521.840311066554</c:v>
                </c:pt>
                <c:pt idx="63">
                  <c:v>2749.805939062544</c:v>
                </c:pt>
                <c:pt idx="64">
                  <c:v>2998.2884735781731</c:v>
                </c:pt>
                <c:pt idx="65">
                  <c:v>3269.1344362002092</c:v>
                </c:pt>
                <c:pt idx="66">
                  <c:v>3564.3565354582283</c:v>
                </c:pt>
                <c:pt idx="67">
                  <c:v>3886.1486236494693</c:v>
                </c:pt>
                <c:pt idx="68">
                  <c:v>4236.9019997779214</c:v>
                </c:pt>
                <c:pt idx="69">
                  <c:v>4619.2231797579352</c:v>
                </c:pt>
                <c:pt idx="70">
                  <c:v>5035.9532659361494</c:v>
                </c:pt>
                <c:pt idx="71">
                  <c:v>5490.1890598704031</c:v>
                </c:pt>
                <c:pt idx="72">
                  <c:v>5985.3060752587398</c:v>
                </c:pt>
                <c:pt idx="73">
                  <c:v>6524.9836220320267</c:v>
                </c:pt>
                <c:pt idx="74">
                  <c:v>7113.2321480149094</c:v>
                </c:pt>
                <c:pt idx="75">
                  <c:v>7754.423041336252</c:v>
                </c:pt>
                <c:pt idx="76">
                  <c:v>8453.3211150565148</c:v>
                </c:pt>
                <c:pt idx="77">
                  <c:v>9215.1200154116013</c:v>
                </c:pt>
                <c:pt idx="78">
                  <c:v>10045.480816798647</c:v>
                </c:pt>
                <c:pt idx="79">
                  <c:v>10950.574090310525</c:v>
                </c:pt>
                <c:pt idx="80">
                  <c:v>11937.125758438473</c:v>
                </c:pt>
                <c:pt idx="81">
                  <c:v>13012.467076697936</c:v>
                </c:pt>
                <c:pt idx="82">
                  <c:v>14184.589113600752</c:v>
                </c:pt>
                <c:pt idx="83">
                  <c:v>15462.202133824821</c:v>
                </c:pt>
                <c:pt idx="84">
                  <c:v>16854.800325869055</c:v>
                </c:pt>
                <c:pt idx="85">
                  <c:v>18372.732355197273</c:v>
                </c:pt>
                <c:pt idx="86">
                  <c:v>20027.278267165028</c:v>
                </c:pt>
                <c:pt idx="87">
                  <c:v>21830.733311209882</c:v>
                </c:pt>
                <c:pt idx="88">
                  <c:v>23796.499309218772</c:v>
                </c:pt>
                <c:pt idx="89">
                  <c:v>25939.184247048463</c:v>
                </c:pt>
                <c:pt idx="90">
                  <c:v>28274.710829282827</c:v>
                </c:pt>
                <c:pt idx="91">
                  <c:v>30820.434803918284</c:v>
                </c:pt>
                <c:pt idx="92">
                  <c:v>33595.273936270933</c:v>
                </c:pt>
                <c:pt idx="93">
                  <c:v>36619.848590535315</c:v>
                </c:pt>
                <c:pt idx="94">
                  <c:v>39916.6349636835</c:v>
                </c:pt>
                <c:pt idx="95">
                  <c:v>43510.132110415019</c:v>
                </c:pt>
                <c:pt idx="96">
                  <c:v>47427.044000352376</c:v>
                </c:pt>
                <c:pt idx="97">
                  <c:v>51696.477960384094</c:v>
                </c:pt>
                <c:pt idx="98">
                  <c:v>56350.160976818668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4213040"/>
        <c:axId val="174213424"/>
      </c:lineChart>
      <c:catAx>
        <c:axId val="1742130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4213424"/>
        <c:crosses val="autoZero"/>
        <c:auto val="1"/>
        <c:lblAlgn val="ctr"/>
        <c:lblOffset val="100"/>
        <c:noMultiLvlLbl val="0"/>
      </c:catAx>
      <c:valAx>
        <c:axId val="17421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4213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380999</xdr:colOff>
      <xdr:row>10</xdr:row>
      <xdr:rowOff>28581</xdr:rowOff>
    </xdr:from>
    <xdr:to>
      <xdr:col>19</xdr:col>
      <xdr:colOff>323849</xdr:colOff>
      <xdr:row>26</xdr:row>
      <xdr:rowOff>28581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C32" sqref="C32"/>
    </sheetView>
  </sheetViews>
  <sheetFormatPr defaultRowHeight="13.5"/>
  <cols>
    <col min="1" max="1" width="2.75" customWidth="1"/>
    <col min="2" max="2" width="7.25" style="9" customWidth="1"/>
    <col min="3" max="3" width="28.75" customWidth="1"/>
  </cols>
  <sheetData>
    <row r="2" spans="2:3" s="13" customFormat="1" ht="14.25" thickBot="1">
      <c r="B2" s="11" t="s">
        <v>21</v>
      </c>
      <c r="C2" s="13" t="s">
        <v>22</v>
      </c>
    </row>
    <row r="3" spans="2:3">
      <c r="B3" s="9">
        <v>1</v>
      </c>
      <c r="C3" t="s">
        <v>23</v>
      </c>
    </row>
    <row r="4" spans="2:3">
      <c r="B4" s="9">
        <v>2</v>
      </c>
      <c r="C4" t="s">
        <v>12</v>
      </c>
    </row>
    <row r="5" spans="2:3">
      <c r="B5" s="9">
        <v>5</v>
      </c>
      <c r="C5" t="s">
        <v>24</v>
      </c>
    </row>
    <row r="6" spans="2:3">
      <c r="B6" s="9">
        <v>10</v>
      </c>
      <c r="C6" t="s">
        <v>25</v>
      </c>
    </row>
    <row r="7" spans="2:3">
      <c r="B7" s="9">
        <v>15</v>
      </c>
      <c r="C7" t="s">
        <v>26</v>
      </c>
    </row>
    <row r="8" spans="2:3">
      <c r="B8" s="9">
        <v>20</v>
      </c>
      <c r="C8" t="s">
        <v>27</v>
      </c>
    </row>
    <row r="9" spans="2:3">
      <c r="B9" s="9">
        <v>25</v>
      </c>
      <c r="C9" t="s">
        <v>28</v>
      </c>
    </row>
    <row r="10" spans="2:3">
      <c r="B10" s="9">
        <v>30</v>
      </c>
      <c r="C10" t="s">
        <v>29</v>
      </c>
    </row>
    <row r="11" spans="2:3">
      <c r="B11" s="9">
        <v>35</v>
      </c>
      <c r="C11" t="s">
        <v>30</v>
      </c>
    </row>
    <row r="12" spans="2:3">
      <c r="B12" s="9">
        <v>45</v>
      </c>
      <c r="C12" t="s">
        <v>31</v>
      </c>
    </row>
    <row r="13" spans="2:3">
      <c r="B13" s="9">
        <v>50</v>
      </c>
      <c r="C13" t="s">
        <v>32</v>
      </c>
    </row>
    <row r="14" spans="2:3">
      <c r="B14" s="9">
        <v>55</v>
      </c>
      <c r="C14" t="s">
        <v>33</v>
      </c>
    </row>
    <row r="15" spans="2:3">
      <c r="B15" s="9">
        <v>60</v>
      </c>
      <c r="C15" t="s">
        <v>34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>
      <selection activeCell="B2" sqref="B2:E15"/>
    </sheetView>
  </sheetViews>
  <sheetFormatPr defaultRowHeight="13.5"/>
  <cols>
    <col min="1" max="1" width="2.75" customWidth="1"/>
    <col min="2" max="2" width="7.25" style="9" customWidth="1"/>
    <col min="3" max="3" width="9.375" style="10" customWidth="1"/>
    <col min="4" max="4" width="7" style="10" customWidth="1"/>
    <col min="5" max="5" width="28.75" customWidth="1"/>
  </cols>
  <sheetData>
    <row r="2" spans="2:5" s="13" customFormat="1" ht="14.25" thickBot="1">
      <c r="B2" s="11" t="s">
        <v>10</v>
      </c>
      <c r="C2" s="12" t="s">
        <v>13</v>
      </c>
      <c r="D2" s="12" t="s">
        <v>14</v>
      </c>
      <c r="E2" s="13" t="s">
        <v>11</v>
      </c>
    </row>
    <row r="3" spans="2:5">
      <c r="B3" s="9">
        <v>1</v>
      </c>
      <c r="C3" s="10">
        <f>VLOOKUP(B3,成長リソース!$C$10:$G$108,5,TRUE)</f>
        <v>0.05</v>
      </c>
      <c r="E3" t="s">
        <v>23</v>
      </c>
    </row>
    <row r="4" spans="2:5">
      <c r="B4" s="9">
        <v>2</v>
      </c>
      <c r="C4" s="10">
        <f>VLOOKUP(B4,成長リソース!$C$10:$G$108,5,TRUE)</f>
        <v>0.1045</v>
      </c>
      <c r="D4" s="10">
        <f t="shared" ref="D4:D15" si="0">C4-C3</f>
        <v>5.4499999999999993E-2</v>
      </c>
      <c r="E4" t="s">
        <v>12</v>
      </c>
    </row>
    <row r="5" spans="2:5">
      <c r="B5" s="9">
        <v>5</v>
      </c>
      <c r="C5" s="10">
        <f>VLOOKUP(B5,成長リソース!$C$10:$G$108,5,TRUE)</f>
        <v>0.29923553050000001</v>
      </c>
      <c r="D5" s="10">
        <f t="shared" si="0"/>
        <v>0.19473553050000003</v>
      </c>
      <c r="E5" t="s">
        <v>24</v>
      </c>
    </row>
    <row r="6" spans="2:5">
      <c r="B6" s="9">
        <v>10</v>
      </c>
      <c r="C6" s="10">
        <f>VLOOKUP(B6,成長リソース!$C$10:$G$108,5,TRUE)</f>
        <v>0.75964648588450978</v>
      </c>
      <c r="D6" s="10">
        <f t="shared" si="0"/>
        <v>0.46041095538450977</v>
      </c>
      <c r="E6" t="s">
        <v>25</v>
      </c>
    </row>
    <row r="7" spans="2:5">
      <c r="B7" s="9">
        <v>15</v>
      </c>
      <c r="C7" s="10">
        <f>VLOOKUP(B7,成長リソース!$C$10:$G$108,5,TRUE)</f>
        <v>1.4680458109375119</v>
      </c>
      <c r="D7" s="10">
        <f t="shared" si="0"/>
        <v>0.70839932505300207</v>
      </c>
      <c r="E7" t="s">
        <v>26</v>
      </c>
    </row>
    <row r="8" spans="2:5">
      <c r="B8" s="9">
        <v>20</v>
      </c>
      <c r="C8" s="10">
        <f>VLOOKUP(B8,成長リソース!$C$10:$G$108,5,TRUE)</f>
        <v>2.5580059820990537</v>
      </c>
      <c r="D8" s="17">
        <f t="shared" si="0"/>
        <v>1.0899601711615419</v>
      </c>
      <c r="E8" t="s">
        <v>27</v>
      </c>
    </row>
    <row r="9" spans="2:5">
      <c r="B9" s="9">
        <v>25</v>
      </c>
      <c r="C9" s="10">
        <f>VLOOKUP(B9,成長リソース!$C$10:$G$108,5,TRUE)</f>
        <v>4.2350448113351051</v>
      </c>
      <c r="D9" s="14">
        <f t="shared" si="0"/>
        <v>1.6770388292360514</v>
      </c>
      <c r="E9" t="s">
        <v>28</v>
      </c>
    </row>
    <row r="10" spans="2:5">
      <c r="B10" s="9">
        <v>30</v>
      </c>
      <c r="C10" s="10">
        <f>VLOOKUP(B10,成長リソース!$C$10:$G$108,5,TRUE)</f>
        <v>6.8153769272951461</v>
      </c>
      <c r="D10" s="10">
        <f t="shared" si="0"/>
        <v>2.580332115960041</v>
      </c>
      <c r="E10" t="s">
        <v>29</v>
      </c>
    </row>
    <row r="11" spans="2:5">
      <c r="B11" s="9">
        <v>35</v>
      </c>
      <c r="C11" s="10">
        <f>VLOOKUP(B11,成長リソース!$C$10:$G$108,5,TRUE)</f>
        <v>10.785537732509074</v>
      </c>
      <c r="D11" s="10">
        <f t="shared" si="0"/>
        <v>3.9701608052139274</v>
      </c>
      <c r="E11" t="s">
        <v>30</v>
      </c>
    </row>
    <row r="12" spans="2:5">
      <c r="B12" s="9">
        <v>45</v>
      </c>
      <c r="C12" s="10">
        <f>VLOOKUP(B12,成長リソース!$C$10:$G$108,5,TRUE)</f>
        <v>26.292936724769138</v>
      </c>
      <c r="D12" s="10">
        <f t="shared" si="0"/>
        <v>15.507398992260065</v>
      </c>
      <c r="E12" t="s">
        <v>31</v>
      </c>
    </row>
    <row r="13" spans="2:5">
      <c r="B13" s="9">
        <v>50</v>
      </c>
      <c r="C13" s="10">
        <f>VLOOKUP(B13,成長リソース!$C$10:$G$108,5,TRUE)</f>
        <v>40.754177819899752</v>
      </c>
      <c r="D13" s="10">
        <f t="shared" si="0"/>
        <v>14.461241095130614</v>
      </c>
      <c r="E13" t="s">
        <v>32</v>
      </c>
    </row>
    <row r="14" spans="2:5">
      <c r="B14" s="9">
        <v>55</v>
      </c>
      <c r="C14" s="10">
        <f>VLOOKUP(B14,成長リソース!$C$10:$G$108,5,TRUE)</f>
        <v>63.004589786452037</v>
      </c>
      <c r="D14" s="10">
        <f t="shared" si="0"/>
        <v>22.250411966552285</v>
      </c>
      <c r="E14" t="s">
        <v>33</v>
      </c>
    </row>
    <row r="15" spans="2:5">
      <c r="B15" s="9">
        <v>60</v>
      </c>
      <c r="C15" s="10">
        <f>VLOOKUP(B15,成長リソース!$C$10:$G$108,5,TRUE)</f>
        <v>97.23960664458302</v>
      </c>
      <c r="D15" s="10">
        <f t="shared" si="0"/>
        <v>34.235016858130983</v>
      </c>
      <c r="E15" t="s">
        <v>34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08"/>
  <sheetViews>
    <sheetView tabSelected="1"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I17" sqref="I17"/>
    </sheetView>
  </sheetViews>
  <sheetFormatPr defaultColWidth="8.875" defaultRowHeight="13.5"/>
  <cols>
    <col min="1" max="1" width="2.625" customWidth="1"/>
    <col min="2" max="2" width="9.875" customWidth="1"/>
    <col min="3" max="3" width="5.5" style="2" customWidth="1"/>
    <col min="4" max="4" width="7.125" style="1" customWidth="1"/>
    <col min="5" max="5" width="6.75" style="1" customWidth="1"/>
    <col min="6" max="6" width="7.625" style="1" customWidth="1"/>
    <col min="7" max="7" width="7.375" style="2" customWidth="1"/>
    <col min="8" max="8" width="7.25" customWidth="1"/>
  </cols>
  <sheetData>
    <row r="1" spans="1:8">
      <c r="A1" t="s">
        <v>1</v>
      </c>
      <c r="C1" s="2" t="s">
        <v>5</v>
      </c>
    </row>
    <row r="2" spans="1:8">
      <c r="C2" t="s">
        <v>2</v>
      </c>
    </row>
    <row r="3" spans="1:8">
      <c r="A3" t="s">
        <v>3</v>
      </c>
      <c r="C3" s="3">
        <v>1.0900000000000001</v>
      </c>
    </row>
    <row r="4" spans="1:8">
      <c r="A4" t="s">
        <v>4</v>
      </c>
      <c r="C4" s="4">
        <v>0</v>
      </c>
      <c r="D4" s="1" t="s">
        <v>9</v>
      </c>
    </row>
    <row r="5" spans="1:8">
      <c r="A5" t="s">
        <v>6</v>
      </c>
      <c r="C5" s="4">
        <v>1</v>
      </c>
    </row>
    <row r="6" spans="1:8">
      <c r="A6" t="s">
        <v>15</v>
      </c>
      <c r="C6" s="15">
        <v>60</v>
      </c>
      <c r="D6" s="1" t="s">
        <v>16</v>
      </c>
    </row>
    <row r="7" spans="1:8">
      <c r="A7" t="s">
        <v>17</v>
      </c>
      <c r="C7" s="16">
        <v>3</v>
      </c>
      <c r="D7" s="1" t="s">
        <v>18</v>
      </c>
    </row>
    <row r="8" spans="1:8">
      <c r="C8" s="16"/>
    </row>
    <row r="9" spans="1:8" s="6" customFormat="1">
      <c r="C9" s="6" t="s">
        <v>0</v>
      </c>
      <c r="D9" s="7" t="s">
        <v>7</v>
      </c>
      <c r="E9" s="6" t="s">
        <v>8</v>
      </c>
      <c r="F9" s="8" t="s">
        <v>19</v>
      </c>
      <c r="G9" s="7" t="s">
        <v>20</v>
      </c>
      <c r="H9" s="8" t="s">
        <v>35</v>
      </c>
    </row>
    <row r="10" spans="1:8">
      <c r="C10">
        <v>1</v>
      </c>
      <c r="D10" s="2">
        <f>$C$5</f>
        <v>1</v>
      </c>
      <c r="E10" s="5">
        <f>D10</f>
        <v>1</v>
      </c>
      <c r="F10" s="1">
        <f>E10*$C$7</f>
        <v>3</v>
      </c>
      <c r="G10" s="2">
        <f t="shared" ref="G10:G21" si="0">F10/$C$6</f>
        <v>0.05</v>
      </c>
      <c r="H10">
        <f>C10*10</f>
        <v>10</v>
      </c>
    </row>
    <row r="11" spans="1:8">
      <c r="C11">
        <f>C10+1</f>
        <v>2</v>
      </c>
      <c r="D11" s="2">
        <f t="shared" ref="D11:D42" si="1">D10*$C$3+$C$4</f>
        <v>1.0900000000000001</v>
      </c>
      <c r="E11" s="5">
        <f>D11+E10</f>
        <v>2.09</v>
      </c>
      <c r="F11" s="1">
        <f t="shared" ref="F11:F74" si="2">E11*$C$7</f>
        <v>6.27</v>
      </c>
      <c r="G11" s="2">
        <f t="shared" si="0"/>
        <v>0.1045</v>
      </c>
      <c r="H11">
        <f t="shared" ref="H11:H74" si="3">C11*10</f>
        <v>20</v>
      </c>
    </row>
    <row r="12" spans="1:8">
      <c r="C12">
        <f t="shared" ref="C12:C75" si="4">C11+1</f>
        <v>3</v>
      </c>
      <c r="D12" s="2">
        <f t="shared" si="1"/>
        <v>1.1881000000000002</v>
      </c>
      <c r="E12" s="5">
        <f t="shared" ref="E12:E69" si="5">D12+E11</f>
        <v>3.2781000000000002</v>
      </c>
      <c r="F12" s="1">
        <f t="shared" si="2"/>
        <v>9.8343000000000007</v>
      </c>
      <c r="G12" s="2">
        <f t="shared" si="0"/>
        <v>0.16390500000000002</v>
      </c>
      <c r="H12">
        <f t="shared" si="3"/>
        <v>30</v>
      </c>
    </row>
    <row r="13" spans="1:8">
      <c r="C13">
        <f t="shared" si="4"/>
        <v>4</v>
      </c>
      <c r="D13" s="2">
        <f t="shared" si="1"/>
        <v>1.2950290000000002</v>
      </c>
      <c r="E13" s="5">
        <f t="shared" si="5"/>
        <v>4.5731290000000007</v>
      </c>
      <c r="F13" s="1">
        <f t="shared" si="2"/>
        <v>13.719387000000001</v>
      </c>
      <c r="G13" s="2">
        <f t="shared" si="0"/>
        <v>0.22865645000000001</v>
      </c>
      <c r="H13">
        <f t="shared" si="3"/>
        <v>40</v>
      </c>
    </row>
    <row r="14" spans="1:8">
      <c r="C14">
        <f t="shared" si="4"/>
        <v>5</v>
      </c>
      <c r="D14" s="2">
        <f t="shared" si="1"/>
        <v>1.4115816100000003</v>
      </c>
      <c r="E14" s="5">
        <f t="shared" si="5"/>
        <v>5.9847106100000005</v>
      </c>
      <c r="F14" s="1">
        <f t="shared" si="2"/>
        <v>17.954131830000001</v>
      </c>
      <c r="G14" s="2">
        <f t="shared" si="0"/>
        <v>0.29923553050000001</v>
      </c>
      <c r="H14">
        <f t="shared" si="3"/>
        <v>50</v>
      </c>
    </row>
    <row r="15" spans="1:8">
      <c r="C15">
        <f t="shared" si="4"/>
        <v>6</v>
      </c>
      <c r="D15" s="2">
        <f t="shared" si="1"/>
        <v>1.5386239549000005</v>
      </c>
      <c r="E15" s="5">
        <f t="shared" si="5"/>
        <v>7.5233345649000007</v>
      </c>
      <c r="F15" s="1">
        <f t="shared" si="2"/>
        <v>22.570003694700002</v>
      </c>
      <c r="G15" s="2">
        <f t="shared" si="0"/>
        <v>0.37616672824500003</v>
      </c>
      <c r="H15">
        <f t="shared" si="3"/>
        <v>60</v>
      </c>
    </row>
    <row r="16" spans="1:8">
      <c r="C16">
        <f t="shared" si="4"/>
        <v>7</v>
      </c>
      <c r="D16" s="2">
        <f t="shared" si="1"/>
        <v>1.6771001108410006</v>
      </c>
      <c r="E16" s="5">
        <f t="shared" si="5"/>
        <v>9.2004346757410005</v>
      </c>
      <c r="F16" s="1">
        <f t="shared" si="2"/>
        <v>27.601304027223001</v>
      </c>
      <c r="G16" s="2">
        <f t="shared" si="0"/>
        <v>0.46002173378705002</v>
      </c>
      <c r="H16">
        <f t="shared" si="3"/>
        <v>70</v>
      </c>
    </row>
    <row r="17" spans="3:8">
      <c r="C17">
        <f t="shared" si="4"/>
        <v>8</v>
      </c>
      <c r="D17" s="2">
        <f t="shared" si="1"/>
        <v>1.8280391208166908</v>
      </c>
      <c r="E17" s="5">
        <f t="shared" si="5"/>
        <v>11.028473796557691</v>
      </c>
      <c r="F17" s="1">
        <f t="shared" si="2"/>
        <v>33.085421389673073</v>
      </c>
      <c r="G17" s="2">
        <f t="shared" si="0"/>
        <v>0.55142368982788459</v>
      </c>
      <c r="H17">
        <f t="shared" si="3"/>
        <v>80</v>
      </c>
    </row>
    <row r="18" spans="3:8">
      <c r="C18">
        <f t="shared" si="4"/>
        <v>9</v>
      </c>
      <c r="D18" s="2">
        <f t="shared" si="1"/>
        <v>1.9925626416901931</v>
      </c>
      <c r="E18" s="5">
        <f t="shared" si="5"/>
        <v>13.021036438247885</v>
      </c>
      <c r="F18" s="1">
        <f t="shared" si="2"/>
        <v>39.063109314743656</v>
      </c>
      <c r="G18" s="2">
        <f t="shared" si="0"/>
        <v>0.6510518219123943</v>
      </c>
      <c r="H18">
        <f t="shared" si="3"/>
        <v>90</v>
      </c>
    </row>
    <row r="19" spans="3:8">
      <c r="C19">
        <f t="shared" si="4"/>
        <v>10</v>
      </c>
      <c r="D19" s="2">
        <f t="shared" si="1"/>
        <v>2.1718932794423105</v>
      </c>
      <c r="E19" s="5">
        <f t="shared" si="5"/>
        <v>15.192929717690195</v>
      </c>
      <c r="F19" s="1">
        <f t="shared" si="2"/>
        <v>45.578789153070588</v>
      </c>
      <c r="G19" s="2">
        <f t="shared" si="0"/>
        <v>0.75964648588450978</v>
      </c>
      <c r="H19">
        <f t="shared" si="3"/>
        <v>100</v>
      </c>
    </row>
    <row r="20" spans="3:8">
      <c r="C20">
        <f t="shared" si="4"/>
        <v>11</v>
      </c>
      <c r="D20" s="2">
        <f t="shared" si="1"/>
        <v>2.3673636745921187</v>
      </c>
      <c r="E20" s="5">
        <f t="shared" si="5"/>
        <v>17.560293392282315</v>
      </c>
      <c r="F20" s="1">
        <f t="shared" si="2"/>
        <v>52.680880176846941</v>
      </c>
      <c r="G20" s="2">
        <f t="shared" si="0"/>
        <v>0.87801466961411567</v>
      </c>
      <c r="H20">
        <f t="shared" si="3"/>
        <v>110</v>
      </c>
    </row>
    <row r="21" spans="3:8">
      <c r="C21">
        <f t="shared" si="4"/>
        <v>12</v>
      </c>
      <c r="D21" s="2">
        <f t="shared" si="1"/>
        <v>2.5804264053054098</v>
      </c>
      <c r="E21" s="5">
        <f t="shared" si="5"/>
        <v>20.140719797587725</v>
      </c>
      <c r="F21" s="1">
        <f t="shared" si="2"/>
        <v>60.422159392763177</v>
      </c>
      <c r="G21" s="2">
        <f t="shared" si="0"/>
        <v>1.0070359898793864</v>
      </c>
      <c r="H21">
        <f t="shared" si="3"/>
        <v>120</v>
      </c>
    </row>
    <row r="22" spans="3:8">
      <c r="C22">
        <f t="shared" si="4"/>
        <v>13</v>
      </c>
      <c r="D22" s="2">
        <f t="shared" si="1"/>
        <v>2.8126647817828969</v>
      </c>
      <c r="E22" s="5">
        <f t="shared" si="5"/>
        <v>22.953384579370621</v>
      </c>
      <c r="F22" s="1">
        <f t="shared" si="2"/>
        <v>68.860153738111862</v>
      </c>
      <c r="G22" s="2">
        <f t="shared" ref="G22:G85" si="6">F22/$C$6</f>
        <v>1.1476692289685311</v>
      </c>
      <c r="H22">
        <f t="shared" si="3"/>
        <v>130</v>
      </c>
    </row>
    <row r="23" spans="3:8">
      <c r="C23">
        <f t="shared" si="4"/>
        <v>14</v>
      </c>
      <c r="D23" s="2">
        <f t="shared" si="1"/>
        <v>3.0658046121433578</v>
      </c>
      <c r="E23" s="5">
        <f t="shared" si="5"/>
        <v>26.019189191513977</v>
      </c>
      <c r="F23" s="1">
        <f t="shared" si="2"/>
        <v>78.057567574541935</v>
      </c>
      <c r="G23" s="2">
        <f t="shared" si="6"/>
        <v>1.3009594595756988</v>
      </c>
      <c r="H23">
        <f t="shared" si="3"/>
        <v>140</v>
      </c>
    </row>
    <row r="24" spans="3:8">
      <c r="C24">
        <f t="shared" si="4"/>
        <v>15</v>
      </c>
      <c r="D24" s="2">
        <f t="shared" si="1"/>
        <v>3.34172702723626</v>
      </c>
      <c r="E24" s="5">
        <f t="shared" si="5"/>
        <v>29.360916218750237</v>
      </c>
      <c r="F24" s="1">
        <f t="shared" si="2"/>
        <v>88.082748656250715</v>
      </c>
      <c r="G24" s="2">
        <f t="shared" si="6"/>
        <v>1.4680458109375119</v>
      </c>
      <c r="H24">
        <f t="shared" si="3"/>
        <v>150</v>
      </c>
    </row>
    <row r="25" spans="3:8">
      <c r="C25">
        <f t="shared" si="4"/>
        <v>16</v>
      </c>
      <c r="D25" s="2">
        <f t="shared" si="1"/>
        <v>3.6424824596875238</v>
      </c>
      <c r="E25" s="5">
        <f t="shared" si="5"/>
        <v>33.003398678437762</v>
      </c>
      <c r="F25" s="1">
        <f t="shared" si="2"/>
        <v>99.010196035313285</v>
      </c>
      <c r="G25" s="2">
        <f t="shared" si="6"/>
        <v>1.650169933921888</v>
      </c>
      <c r="H25">
        <f t="shared" si="3"/>
        <v>160</v>
      </c>
    </row>
    <row r="26" spans="3:8">
      <c r="C26">
        <f t="shared" si="4"/>
        <v>17</v>
      </c>
      <c r="D26" s="2">
        <f t="shared" si="1"/>
        <v>3.9703058810594012</v>
      </c>
      <c r="E26" s="5">
        <f t="shared" si="5"/>
        <v>36.973704559497165</v>
      </c>
      <c r="F26" s="1">
        <f t="shared" si="2"/>
        <v>110.92111367849149</v>
      </c>
      <c r="G26" s="2">
        <f t="shared" si="6"/>
        <v>1.8486852279748582</v>
      </c>
      <c r="H26">
        <f t="shared" si="3"/>
        <v>170</v>
      </c>
    </row>
    <row r="27" spans="3:8">
      <c r="C27">
        <f t="shared" si="4"/>
        <v>18</v>
      </c>
      <c r="D27" s="2">
        <f t="shared" si="1"/>
        <v>4.327633410354748</v>
      </c>
      <c r="E27" s="5">
        <f t="shared" si="5"/>
        <v>41.301337969851915</v>
      </c>
      <c r="F27" s="1">
        <f t="shared" si="2"/>
        <v>123.90401390955574</v>
      </c>
      <c r="G27" s="2">
        <f t="shared" si="6"/>
        <v>2.0650668984925957</v>
      </c>
      <c r="H27">
        <f t="shared" si="3"/>
        <v>180</v>
      </c>
    </row>
    <row r="28" spans="3:8">
      <c r="C28">
        <f t="shared" si="4"/>
        <v>19</v>
      </c>
      <c r="D28" s="2">
        <f t="shared" si="1"/>
        <v>4.7171204172866759</v>
      </c>
      <c r="E28" s="5">
        <f t="shared" si="5"/>
        <v>46.018458387138594</v>
      </c>
      <c r="F28" s="1">
        <f t="shared" si="2"/>
        <v>138.05537516141578</v>
      </c>
      <c r="G28" s="2">
        <f t="shared" si="6"/>
        <v>2.3009229193569296</v>
      </c>
      <c r="H28">
        <f t="shared" si="3"/>
        <v>190</v>
      </c>
    </row>
    <row r="29" spans="3:8">
      <c r="C29">
        <f t="shared" si="4"/>
        <v>20</v>
      </c>
      <c r="D29" s="2">
        <f t="shared" si="1"/>
        <v>5.1416612548424769</v>
      </c>
      <c r="E29" s="5">
        <f t="shared" si="5"/>
        <v>51.160119641981069</v>
      </c>
      <c r="F29" s="1">
        <f t="shared" si="2"/>
        <v>153.48035892594322</v>
      </c>
      <c r="G29" s="2">
        <f t="shared" si="6"/>
        <v>2.5580059820990537</v>
      </c>
      <c r="H29">
        <f t="shared" si="3"/>
        <v>200</v>
      </c>
    </row>
    <row r="30" spans="3:8">
      <c r="C30">
        <f t="shared" si="4"/>
        <v>21</v>
      </c>
      <c r="D30" s="2">
        <f t="shared" si="1"/>
        <v>5.6044107677783002</v>
      </c>
      <c r="E30" s="5">
        <f t="shared" si="5"/>
        <v>56.764530409759367</v>
      </c>
      <c r="F30" s="1">
        <f t="shared" si="2"/>
        <v>170.29359122927809</v>
      </c>
      <c r="G30" s="2">
        <f t="shared" si="6"/>
        <v>2.8382265204879684</v>
      </c>
      <c r="H30">
        <f t="shared" si="3"/>
        <v>210</v>
      </c>
    </row>
    <row r="31" spans="3:8">
      <c r="C31">
        <f t="shared" si="4"/>
        <v>22</v>
      </c>
      <c r="D31" s="2">
        <f t="shared" si="1"/>
        <v>6.1088077368783473</v>
      </c>
      <c r="E31" s="5">
        <f t="shared" si="5"/>
        <v>62.873338146637714</v>
      </c>
      <c r="F31" s="1">
        <f t="shared" si="2"/>
        <v>188.62001443991315</v>
      </c>
      <c r="G31" s="2">
        <f t="shared" si="6"/>
        <v>3.1436669073318857</v>
      </c>
      <c r="H31">
        <f t="shared" si="3"/>
        <v>220</v>
      </c>
    </row>
    <row r="32" spans="3:8">
      <c r="C32">
        <f t="shared" si="4"/>
        <v>23</v>
      </c>
      <c r="D32" s="2">
        <f t="shared" si="1"/>
        <v>6.6586004331973987</v>
      </c>
      <c r="E32" s="5">
        <f t="shared" si="5"/>
        <v>69.531938579835114</v>
      </c>
      <c r="F32" s="1">
        <f t="shared" si="2"/>
        <v>208.59581573950533</v>
      </c>
      <c r="G32" s="2">
        <f t="shared" si="6"/>
        <v>3.4765969289917553</v>
      </c>
      <c r="H32">
        <f t="shared" si="3"/>
        <v>230</v>
      </c>
    </row>
    <row r="33" spans="3:8">
      <c r="C33">
        <f t="shared" si="4"/>
        <v>24</v>
      </c>
      <c r="D33" s="2">
        <f t="shared" si="1"/>
        <v>7.2578744721851649</v>
      </c>
      <c r="E33" s="5">
        <f t="shared" si="5"/>
        <v>76.789813052020278</v>
      </c>
      <c r="F33" s="1">
        <f t="shared" si="2"/>
        <v>230.36943915606082</v>
      </c>
      <c r="G33" s="2">
        <f t="shared" si="6"/>
        <v>3.8394906526010137</v>
      </c>
      <c r="H33">
        <f t="shared" si="3"/>
        <v>240</v>
      </c>
    </row>
    <row r="34" spans="3:8">
      <c r="C34">
        <f t="shared" si="4"/>
        <v>25</v>
      </c>
      <c r="D34" s="2">
        <f t="shared" si="1"/>
        <v>7.9110831746818304</v>
      </c>
      <c r="E34" s="5">
        <f t="shared" si="5"/>
        <v>84.700896226702113</v>
      </c>
      <c r="F34" s="1">
        <f t="shared" si="2"/>
        <v>254.10268868010633</v>
      </c>
      <c r="G34" s="2">
        <f t="shared" si="6"/>
        <v>4.2350448113351051</v>
      </c>
      <c r="H34">
        <f t="shared" si="3"/>
        <v>250</v>
      </c>
    </row>
    <row r="35" spans="3:8">
      <c r="C35">
        <f t="shared" si="4"/>
        <v>26</v>
      </c>
      <c r="D35" s="2">
        <f t="shared" si="1"/>
        <v>8.6230806604031951</v>
      </c>
      <c r="E35" s="5">
        <f t="shared" si="5"/>
        <v>93.323976887105303</v>
      </c>
      <c r="F35" s="1">
        <f t="shared" si="2"/>
        <v>279.97193066131592</v>
      </c>
      <c r="G35" s="2">
        <f t="shared" si="6"/>
        <v>4.6661988443552653</v>
      </c>
      <c r="H35">
        <f t="shared" si="3"/>
        <v>260</v>
      </c>
    </row>
    <row r="36" spans="3:8">
      <c r="C36">
        <f t="shared" si="4"/>
        <v>27</v>
      </c>
      <c r="D36" s="2">
        <f t="shared" si="1"/>
        <v>9.3991579198394835</v>
      </c>
      <c r="E36" s="5">
        <f t="shared" si="5"/>
        <v>102.72313480694478</v>
      </c>
      <c r="F36" s="1">
        <f t="shared" si="2"/>
        <v>308.16940442083433</v>
      </c>
      <c r="G36" s="2">
        <f t="shared" si="6"/>
        <v>5.1361567403472383</v>
      </c>
      <c r="H36">
        <f t="shared" si="3"/>
        <v>270</v>
      </c>
    </row>
    <row r="37" spans="3:8">
      <c r="C37">
        <f t="shared" si="4"/>
        <v>28</v>
      </c>
      <c r="D37" s="2">
        <f t="shared" si="1"/>
        <v>10.245082132625038</v>
      </c>
      <c r="E37" s="5">
        <f t="shared" si="5"/>
        <v>112.96821693956983</v>
      </c>
      <c r="F37" s="1">
        <f t="shared" si="2"/>
        <v>338.90465081870946</v>
      </c>
      <c r="G37" s="2">
        <f t="shared" si="6"/>
        <v>5.6484108469784911</v>
      </c>
      <c r="H37">
        <f t="shared" si="3"/>
        <v>280</v>
      </c>
    </row>
    <row r="38" spans="3:8">
      <c r="C38">
        <f t="shared" si="4"/>
        <v>29</v>
      </c>
      <c r="D38" s="2">
        <f t="shared" si="1"/>
        <v>11.167139524561293</v>
      </c>
      <c r="E38" s="5">
        <f t="shared" si="5"/>
        <v>124.13535646413112</v>
      </c>
      <c r="F38" s="1">
        <f t="shared" si="2"/>
        <v>372.40606939239336</v>
      </c>
      <c r="G38" s="2">
        <f t="shared" si="6"/>
        <v>6.2067678232065564</v>
      </c>
      <c r="H38">
        <f t="shared" si="3"/>
        <v>290</v>
      </c>
    </row>
    <row r="39" spans="3:8">
      <c r="C39">
        <f t="shared" si="4"/>
        <v>30</v>
      </c>
      <c r="D39" s="2">
        <f t="shared" si="1"/>
        <v>12.17218208177181</v>
      </c>
      <c r="E39" s="5">
        <f t="shared" si="5"/>
        <v>136.30753854590293</v>
      </c>
      <c r="F39" s="1">
        <f t="shared" si="2"/>
        <v>408.92261563770876</v>
      </c>
      <c r="G39" s="2">
        <f t="shared" si="6"/>
        <v>6.8153769272951461</v>
      </c>
      <c r="H39">
        <f t="shared" si="3"/>
        <v>300</v>
      </c>
    </row>
    <row r="40" spans="3:8">
      <c r="C40">
        <f t="shared" si="4"/>
        <v>31</v>
      </c>
      <c r="D40" s="2">
        <f t="shared" si="1"/>
        <v>13.267678469131274</v>
      </c>
      <c r="E40" s="5">
        <f t="shared" si="5"/>
        <v>149.57521701503421</v>
      </c>
      <c r="F40" s="1">
        <f t="shared" si="2"/>
        <v>448.72565104510261</v>
      </c>
      <c r="G40" s="2">
        <f t="shared" si="6"/>
        <v>7.4787608507517103</v>
      </c>
      <c r="H40">
        <f t="shared" si="3"/>
        <v>310</v>
      </c>
    </row>
    <row r="41" spans="3:8">
      <c r="C41">
        <f t="shared" si="4"/>
        <v>32</v>
      </c>
      <c r="D41" s="2">
        <f t="shared" si="1"/>
        <v>14.46176953135309</v>
      </c>
      <c r="E41" s="5">
        <f t="shared" si="5"/>
        <v>164.03698654638731</v>
      </c>
      <c r="F41" s="1">
        <f t="shared" si="2"/>
        <v>492.11095963916193</v>
      </c>
      <c r="G41" s="2">
        <f t="shared" si="6"/>
        <v>8.2018493273193656</v>
      </c>
      <c r="H41">
        <f t="shared" si="3"/>
        <v>320</v>
      </c>
    </row>
    <row r="42" spans="3:8">
      <c r="C42">
        <f t="shared" si="4"/>
        <v>33</v>
      </c>
      <c r="D42" s="2">
        <f t="shared" si="1"/>
        <v>15.763328789174869</v>
      </c>
      <c r="E42" s="5">
        <f t="shared" si="5"/>
        <v>179.80031533556217</v>
      </c>
      <c r="F42" s="1">
        <f t="shared" si="2"/>
        <v>539.40094600668658</v>
      </c>
      <c r="G42" s="2">
        <f t="shared" si="6"/>
        <v>8.9900157667781091</v>
      </c>
      <c r="H42">
        <f t="shared" si="3"/>
        <v>330</v>
      </c>
    </row>
    <row r="43" spans="3:8">
      <c r="C43">
        <f t="shared" si="4"/>
        <v>34</v>
      </c>
      <c r="D43" s="2">
        <f t="shared" ref="D43:D74" si="7">D42*$C$3+$C$4</f>
        <v>17.18202838020061</v>
      </c>
      <c r="E43" s="5">
        <f t="shared" si="5"/>
        <v>196.9823437157628</v>
      </c>
      <c r="F43" s="1">
        <f t="shared" si="2"/>
        <v>590.94703114728839</v>
      </c>
      <c r="G43" s="2">
        <f t="shared" si="6"/>
        <v>9.8491171857881401</v>
      </c>
      <c r="H43">
        <f t="shared" si="3"/>
        <v>340</v>
      </c>
    </row>
    <row r="44" spans="3:8">
      <c r="C44">
        <f t="shared" si="4"/>
        <v>35</v>
      </c>
      <c r="D44" s="2">
        <f t="shared" si="7"/>
        <v>18.728410934418665</v>
      </c>
      <c r="E44" s="5">
        <f t="shared" si="5"/>
        <v>215.71075465018146</v>
      </c>
      <c r="F44" s="1">
        <f t="shared" si="2"/>
        <v>647.13226395054437</v>
      </c>
      <c r="G44" s="2">
        <f t="shared" si="6"/>
        <v>10.785537732509074</v>
      </c>
      <c r="H44">
        <f t="shared" si="3"/>
        <v>350</v>
      </c>
    </row>
    <row r="45" spans="3:8">
      <c r="C45">
        <f t="shared" si="4"/>
        <v>36</v>
      </c>
      <c r="D45" s="2">
        <f t="shared" si="7"/>
        <v>20.413967918516345</v>
      </c>
      <c r="E45" s="5">
        <f t="shared" si="5"/>
        <v>236.12472256869779</v>
      </c>
      <c r="F45" s="1">
        <f t="shared" si="2"/>
        <v>708.37416770609343</v>
      </c>
      <c r="G45" s="2">
        <f t="shared" si="6"/>
        <v>11.806236128434891</v>
      </c>
      <c r="H45">
        <f t="shared" si="3"/>
        <v>360</v>
      </c>
    </row>
    <row r="46" spans="3:8">
      <c r="C46">
        <f t="shared" si="4"/>
        <v>37</v>
      </c>
      <c r="D46" s="2">
        <f t="shared" si="7"/>
        <v>22.251225031182816</v>
      </c>
      <c r="E46" s="5">
        <f t="shared" si="5"/>
        <v>258.37594759988059</v>
      </c>
      <c r="F46" s="1">
        <f t="shared" si="2"/>
        <v>775.12784279964171</v>
      </c>
      <c r="G46" s="2">
        <f t="shared" si="6"/>
        <v>12.918797379994029</v>
      </c>
      <c r="H46">
        <f t="shared" si="3"/>
        <v>370</v>
      </c>
    </row>
    <row r="47" spans="3:8">
      <c r="C47">
        <f t="shared" si="4"/>
        <v>38</v>
      </c>
      <c r="D47" s="2">
        <f t="shared" si="7"/>
        <v>24.253835283989272</v>
      </c>
      <c r="E47" s="5">
        <f t="shared" si="5"/>
        <v>282.62978288386984</v>
      </c>
      <c r="F47" s="1">
        <f t="shared" si="2"/>
        <v>847.88934865160945</v>
      </c>
      <c r="G47" s="2">
        <f t="shared" si="6"/>
        <v>14.131489144193491</v>
      </c>
      <c r="H47">
        <f t="shared" si="3"/>
        <v>380</v>
      </c>
    </row>
    <row r="48" spans="3:8">
      <c r="C48">
        <f t="shared" si="4"/>
        <v>39</v>
      </c>
      <c r="D48" s="2">
        <f t="shared" si="7"/>
        <v>26.43668045954831</v>
      </c>
      <c r="E48" s="5">
        <f t="shared" si="5"/>
        <v>309.06646334341815</v>
      </c>
      <c r="F48" s="1">
        <f t="shared" si="2"/>
        <v>927.19939003025445</v>
      </c>
      <c r="G48" s="2">
        <f t="shared" si="6"/>
        <v>15.453323167170907</v>
      </c>
      <c r="H48">
        <f t="shared" si="3"/>
        <v>390</v>
      </c>
    </row>
    <row r="49" spans="3:8">
      <c r="C49">
        <f t="shared" si="4"/>
        <v>40</v>
      </c>
      <c r="D49" s="2">
        <f t="shared" si="7"/>
        <v>28.81598170090766</v>
      </c>
      <c r="E49" s="5">
        <f t="shared" si="5"/>
        <v>337.88244504432583</v>
      </c>
      <c r="F49" s="1">
        <f t="shared" si="2"/>
        <v>1013.6473351329776</v>
      </c>
      <c r="G49" s="2">
        <f t="shared" si="6"/>
        <v>16.894122252216292</v>
      </c>
      <c r="H49">
        <f t="shared" si="3"/>
        <v>400</v>
      </c>
    </row>
    <row r="50" spans="3:8">
      <c r="C50">
        <f t="shared" si="4"/>
        <v>41</v>
      </c>
      <c r="D50" s="2">
        <f t="shared" si="7"/>
        <v>31.409420053989351</v>
      </c>
      <c r="E50" s="5">
        <f t="shared" si="5"/>
        <v>369.29186509831516</v>
      </c>
      <c r="F50" s="1">
        <f t="shared" si="2"/>
        <v>1107.8755952949455</v>
      </c>
      <c r="G50" s="2">
        <f t="shared" si="6"/>
        <v>18.464593254915759</v>
      </c>
      <c r="H50">
        <f t="shared" si="3"/>
        <v>410</v>
      </c>
    </row>
    <row r="51" spans="3:8">
      <c r="C51">
        <f t="shared" si="4"/>
        <v>42</v>
      </c>
      <c r="D51" s="2">
        <f t="shared" si="7"/>
        <v>34.236267858848393</v>
      </c>
      <c r="E51" s="5">
        <f t="shared" si="5"/>
        <v>403.52813295716356</v>
      </c>
      <c r="F51" s="1">
        <f t="shared" si="2"/>
        <v>1210.5843988714907</v>
      </c>
      <c r="G51" s="2">
        <f t="shared" si="6"/>
        <v>20.17640664785818</v>
      </c>
      <c r="H51">
        <f t="shared" si="3"/>
        <v>420</v>
      </c>
    </row>
    <row r="52" spans="3:8">
      <c r="C52">
        <f t="shared" si="4"/>
        <v>43</v>
      </c>
      <c r="D52" s="2">
        <f t="shared" si="7"/>
        <v>37.317531966144749</v>
      </c>
      <c r="E52" s="5">
        <f t="shared" si="5"/>
        <v>440.84566492330833</v>
      </c>
      <c r="F52" s="1">
        <f t="shared" si="2"/>
        <v>1322.5369947699251</v>
      </c>
      <c r="G52" s="2">
        <f t="shared" si="6"/>
        <v>22.042283246165418</v>
      </c>
      <c r="H52">
        <f t="shared" si="3"/>
        <v>430</v>
      </c>
    </row>
    <row r="53" spans="3:8">
      <c r="C53">
        <f t="shared" si="4"/>
        <v>44</v>
      </c>
      <c r="D53" s="2">
        <f t="shared" si="7"/>
        <v>40.676109843097777</v>
      </c>
      <c r="E53" s="5">
        <f t="shared" si="5"/>
        <v>481.52177476640611</v>
      </c>
      <c r="F53" s="1">
        <f t="shared" si="2"/>
        <v>1444.5653242992184</v>
      </c>
      <c r="G53" s="2">
        <f t="shared" si="6"/>
        <v>24.076088738320308</v>
      </c>
      <c r="H53">
        <f t="shared" si="3"/>
        <v>440</v>
      </c>
    </row>
    <row r="54" spans="3:8">
      <c r="C54">
        <f t="shared" si="4"/>
        <v>45</v>
      </c>
      <c r="D54" s="2">
        <f t="shared" si="7"/>
        <v>44.336959728976581</v>
      </c>
      <c r="E54" s="5">
        <f t="shared" si="5"/>
        <v>525.85873449538269</v>
      </c>
      <c r="F54" s="1">
        <f t="shared" si="2"/>
        <v>1577.5762034861482</v>
      </c>
      <c r="G54" s="2">
        <f t="shared" si="6"/>
        <v>26.292936724769138</v>
      </c>
      <c r="H54">
        <f t="shared" si="3"/>
        <v>450</v>
      </c>
    </row>
    <row r="55" spans="3:8">
      <c r="C55">
        <f t="shared" si="4"/>
        <v>46</v>
      </c>
      <c r="D55" s="2">
        <f t="shared" si="7"/>
        <v>48.327286104584473</v>
      </c>
      <c r="E55" s="5">
        <f t="shared" si="5"/>
        <v>574.18602059996715</v>
      </c>
      <c r="F55" s="1">
        <f t="shared" si="2"/>
        <v>1722.5580617999015</v>
      </c>
      <c r="G55" s="2">
        <f t="shared" si="6"/>
        <v>28.709301029998358</v>
      </c>
      <c r="H55">
        <f t="shared" si="3"/>
        <v>460</v>
      </c>
    </row>
    <row r="56" spans="3:8">
      <c r="C56">
        <f t="shared" si="4"/>
        <v>47</v>
      </c>
      <c r="D56" s="2">
        <f t="shared" si="7"/>
        <v>52.676741853997079</v>
      </c>
      <c r="E56" s="5">
        <f t="shared" si="5"/>
        <v>626.86276245396425</v>
      </c>
      <c r="F56" s="1">
        <f t="shared" si="2"/>
        <v>1880.5882873618928</v>
      </c>
      <c r="G56" s="2">
        <f t="shared" si="6"/>
        <v>31.343138122698214</v>
      </c>
      <c r="H56">
        <f t="shared" si="3"/>
        <v>470</v>
      </c>
    </row>
    <row r="57" spans="3:8">
      <c r="C57">
        <f t="shared" si="4"/>
        <v>48</v>
      </c>
      <c r="D57" s="2">
        <f t="shared" si="7"/>
        <v>57.417648620856824</v>
      </c>
      <c r="E57" s="5">
        <f t="shared" si="5"/>
        <v>684.28041107482113</v>
      </c>
      <c r="F57" s="1">
        <f t="shared" si="2"/>
        <v>2052.8412332244634</v>
      </c>
      <c r="G57" s="2">
        <f t="shared" si="6"/>
        <v>34.214020553741058</v>
      </c>
      <c r="H57">
        <f t="shared" si="3"/>
        <v>480</v>
      </c>
    </row>
    <row r="58" spans="3:8">
      <c r="C58">
        <f t="shared" si="4"/>
        <v>49</v>
      </c>
      <c r="D58" s="2">
        <f t="shared" si="7"/>
        <v>62.58523699673394</v>
      </c>
      <c r="E58" s="5">
        <f t="shared" si="5"/>
        <v>746.86564807155503</v>
      </c>
      <c r="F58" s="1">
        <f t="shared" si="2"/>
        <v>2240.5969442146652</v>
      </c>
      <c r="G58" s="2">
        <f t="shared" si="6"/>
        <v>37.343282403577753</v>
      </c>
      <c r="H58">
        <f t="shared" si="3"/>
        <v>490</v>
      </c>
    </row>
    <row r="59" spans="3:8">
      <c r="C59">
        <f t="shared" si="4"/>
        <v>50</v>
      </c>
      <c r="D59" s="2">
        <f t="shared" si="7"/>
        <v>68.217908326439996</v>
      </c>
      <c r="E59" s="5">
        <f t="shared" si="5"/>
        <v>815.08355639799504</v>
      </c>
      <c r="F59" s="1">
        <f t="shared" si="2"/>
        <v>2445.2506691939852</v>
      </c>
      <c r="G59" s="2">
        <f t="shared" si="6"/>
        <v>40.754177819899752</v>
      </c>
      <c r="H59">
        <f t="shared" si="3"/>
        <v>500</v>
      </c>
    </row>
    <row r="60" spans="3:8">
      <c r="C60">
        <f t="shared" si="4"/>
        <v>51</v>
      </c>
      <c r="D60" s="2">
        <f t="shared" si="7"/>
        <v>74.357520075819608</v>
      </c>
      <c r="E60" s="5">
        <f t="shared" si="5"/>
        <v>889.44107647381463</v>
      </c>
      <c r="F60" s="1">
        <f t="shared" si="2"/>
        <v>2668.323229421444</v>
      </c>
      <c r="G60" s="2">
        <f t="shared" si="6"/>
        <v>44.472053823690736</v>
      </c>
      <c r="H60">
        <f t="shared" si="3"/>
        <v>510</v>
      </c>
    </row>
    <row r="61" spans="3:8">
      <c r="C61">
        <f t="shared" si="4"/>
        <v>52</v>
      </c>
      <c r="D61" s="2">
        <f t="shared" si="7"/>
        <v>81.049696882643374</v>
      </c>
      <c r="E61" s="5">
        <f t="shared" si="5"/>
        <v>970.49077335645802</v>
      </c>
      <c r="F61" s="1">
        <f t="shared" si="2"/>
        <v>2911.4723200693743</v>
      </c>
      <c r="G61" s="2">
        <f t="shared" si="6"/>
        <v>48.524538667822902</v>
      </c>
      <c r="H61">
        <f t="shared" si="3"/>
        <v>520</v>
      </c>
    </row>
    <row r="62" spans="3:8">
      <c r="C62">
        <f t="shared" si="4"/>
        <v>53</v>
      </c>
      <c r="D62" s="2">
        <f t="shared" si="7"/>
        <v>88.34416960208128</v>
      </c>
      <c r="E62" s="5">
        <f t="shared" si="5"/>
        <v>1058.8349429585394</v>
      </c>
      <c r="F62" s="1">
        <f t="shared" si="2"/>
        <v>3176.5048288756179</v>
      </c>
      <c r="G62" s="2">
        <f t="shared" si="6"/>
        <v>52.941747147926968</v>
      </c>
      <c r="H62">
        <f t="shared" si="3"/>
        <v>530</v>
      </c>
    </row>
    <row r="63" spans="3:8">
      <c r="C63">
        <f t="shared" si="4"/>
        <v>54</v>
      </c>
      <c r="D63" s="2">
        <f t="shared" si="7"/>
        <v>96.2951448662686</v>
      </c>
      <c r="E63" s="5">
        <f t="shared" si="5"/>
        <v>1155.130087824808</v>
      </c>
      <c r="F63" s="1">
        <f t="shared" si="2"/>
        <v>3465.390263474424</v>
      </c>
      <c r="G63" s="2">
        <f t="shared" si="6"/>
        <v>57.756504391240398</v>
      </c>
      <c r="H63">
        <f t="shared" si="3"/>
        <v>540</v>
      </c>
    </row>
    <row r="64" spans="3:8">
      <c r="C64">
        <f t="shared" si="4"/>
        <v>55</v>
      </c>
      <c r="D64" s="2">
        <f t="shared" si="7"/>
        <v>104.96170790423278</v>
      </c>
      <c r="E64" s="5">
        <f t="shared" si="5"/>
        <v>1260.0917957290408</v>
      </c>
      <c r="F64" s="1">
        <f t="shared" si="2"/>
        <v>3780.2753871871223</v>
      </c>
      <c r="G64" s="2">
        <f t="shared" si="6"/>
        <v>63.004589786452037</v>
      </c>
      <c r="H64">
        <f t="shared" si="3"/>
        <v>550</v>
      </c>
    </row>
    <row r="65" spans="3:8">
      <c r="C65">
        <f t="shared" si="4"/>
        <v>56</v>
      </c>
      <c r="D65" s="2">
        <f t="shared" si="7"/>
        <v>114.40826161561374</v>
      </c>
      <c r="E65" s="5">
        <f t="shared" si="5"/>
        <v>1374.5000573446546</v>
      </c>
      <c r="F65" s="1">
        <f t="shared" si="2"/>
        <v>4123.5001720339642</v>
      </c>
      <c r="G65" s="2">
        <f t="shared" si="6"/>
        <v>68.725002867232732</v>
      </c>
      <c r="H65">
        <f t="shared" si="3"/>
        <v>560</v>
      </c>
    </row>
    <row r="66" spans="3:8">
      <c r="C66">
        <f t="shared" si="4"/>
        <v>57</v>
      </c>
      <c r="D66" s="2">
        <f t="shared" si="7"/>
        <v>124.70500516101899</v>
      </c>
      <c r="E66" s="5">
        <f t="shared" si="5"/>
        <v>1499.2050625056736</v>
      </c>
      <c r="F66" s="1">
        <f t="shared" si="2"/>
        <v>4497.6151875170208</v>
      </c>
      <c r="G66" s="2">
        <f t="shared" si="6"/>
        <v>74.960253125283685</v>
      </c>
      <c r="H66">
        <f t="shared" si="3"/>
        <v>570</v>
      </c>
    </row>
    <row r="67" spans="3:8">
      <c r="C67">
        <f t="shared" si="4"/>
        <v>58</v>
      </c>
      <c r="D67" s="2">
        <f t="shared" si="7"/>
        <v>135.92845562551071</v>
      </c>
      <c r="E67" s="5">
        <f t="shared" si="5"/>
        <v>1635.1335181311842</v>
      </c>
      <c r="F67" s="1">
        <f t="shared" si="2"/>
        <v>4905.4005543935527</v>
      </c>
      <c r="G67" s="2">
        <f t="shared" si="6"/>
        <v>81.756675906559209</v>
      </c>
      <c r="H67">
        <f t="shared" si="3"/>
        <v>580</v>
      </c>
    </row>
    <row r="68" spans="3:8">
      <c r="C68">
        <f t="shared" si="4"/>
        <v>59</v>
      </c>
      <c r="D68" s="2">
        <f t="shared" si="7"/>
        <v>148.16201663180669</v>
      </c>
      <c r="E68" s="5">
        <f t="shared" si="5"/>
        <v>1783.2955347629909</v>
      </c>
      <c r="F68" s="1">
        <f t="shared" si="2"/>
        <v>5349.8866042889731</v>
      </c>
      <c r="G68" s="2">
        <f t="shared" si="6"/>
        <v>89.164776738149556</v>
      </c>
      <c r="H68">
        <f t="shared" si="3"/>
        <v>590</v>
      </c>
    </row>
    <row r="69" spans="3:8">
      <c r="C69">
        <f t="shared" si="4"/>
        <v>60</v>
      </c>
      <c r="D69" s="2">
        <f t="shared" si="7"/>
        <v>161.49659812866932</v>
      </c>
      <c r="E69" s="5">
        <f t="shared" si="5"/>
        <v>1944.7921328916602</v>
      </c>
      <c r="F69" s="1">
        <f t="shared" si="2"/>
        <v>5834.3763986749809</v>
      </c>
      <c r="G69" s="2">
        <f t="shared" si="6"/>
        <v>97.23960664458302</v>
      </c>
      <c r="H69">
        <f t="shared" si="3"/>
        <v>600</v>
      </c>
    </row>
    <row r="70" spans="3:8">
      <c r="C70">
        <f t="shared" si="4"/>
        <v>61</v>
      </c>
      <c r="D70" s="2">
        <f t="shared" si="7"/>
        <v>176.03129196024958</v>
      </c>
      <c r="E70" s="5">
        <f t="shared" ref="E70:E100" si="8">D70+E69</f>
        <v>2120.8234248519097</v>
      </c>
      <c r="F70" s="1">
        <f t="shared" si="2"/>
        <v>6362.4702745557297</v>
      </c>
      <c r="G70" s="2">
        <f t="shared" si="6"/>
        <v>106.0411712425955</v>
      </c>
      <c r="H70">
        <f t="shared" si="3"/>
        <v>610</v>
      </c>
    </row>
    <row r="71" spans="3:8">
      <c r="C71">
        <f t="shared" si="4"/>
        <v>62</v>
      </c>
      <c r="D71" s="2">
        <f t="shared" si="7"/>
        <v>191.87410823667204</v>
      </c>
      <c r="E71" s="5">
        <f t="shared" si="8"/>
        <v>2312.6975330885816</v>
      </c>
      <c r="F71" s="1">
        <f t="shared" si="2"/>
        <v>6938.0925992657449</v>
      </c>
      <c r="G71" s="2">
        <f t="shared" si="6"/>
        <v>115.63487665442908</v>
      </c>
      <c r="H71">
        <f t="shared" si="3"/>
        <v>620</v>
      </c>
    </row>
    <row r="72" spans="3:8">
      <c r="C72">
        <f t="shared" si="4"/>
        <v>63</v>
      </c>
      <c r="D72" s="2">
        <f t="shared" si="7"/>
        <v>209.14277797797254</v>
      </c>
      <c r="E72" s="5">
        <f t="shared" si="8"/>
        <v>2521.840311066554</v>
      </c>
      <c r="F72" s="1">
        <f t="shared" si="2"/>
        <v>7565.5209331996621</v>
      </c>
      <c r="G72" s="2">
        <f t="shared" si="6"/>
        <v>126.0920155533277</v>
      </c>
      <c r="H72">
        <f t="shared" si="3"/>
        <v>630</v>
      </c>
    </row>
    <row r="73" spans="3:8">
      <c r="C73">
        <f t="shared" si="4"/>
        <v>64</v>
      </c>
      <c r="D73" s="2">
        <f t="shared" si="7"/>
        <v>227.96562799599008</v>
      </c>
      <c r="E73" s="5">
        <f t="shared" si="8"/>
        <v>2749.805939062544</v>
      </c>
      <c r="F73" s="1">
        <f t="shared" si="2"/>
        <v>8249.417817187632</v>
      </c>
      <c r="G73" s="2">
        <f t="shared" si="6"/>
        <v>137.4902969531272</v>
      </c>
      <c r="H73">
        <f t="shared" si="3"/>
        <v>640</v>
      </c>
    </row>
    <row r="74" spans="3:8">
      <c r="C74">
        <f t="shared" si="4"/>
        <v>65</v>
      </c>
      <c r="D74" s="2">
        <f t="shared" si="7"/>
        <v>248.4825345156292</v>
      </c>
      <c r="E74" s="5">
        <f t="shared" si="8"/>
        <v>2998.2884735781731</v>
      </c>
      <c r="F74" s="1">
        <f t="shared" si="2"/>
        <v>8994.8654207345189</v>
      </c>
      <c r="G74" s="2">
        <f t="shared" si="6"/>
        <v>149.91442367890866</v>
      </c>
      <c r="H74">
        <f t="shared" si="3"/>
        <v>650</v>
      </c>
    </row>
    <row r="75" spans="3:8">
      <c r="C75">
        <f t="shared" si="4"/>
        <v>66</v>
      </c>
      <c r="D75" s="2">
        <f t="shared" ref="D75:D108" si="9">D74*$C$3+$C$4</f>
        <v>270.84596262203587</v>
      </c>
      <c r="E75" s="5">
        <f t="shared" si="8"/>
        <v>3269.1344362002092</v>
      </c>
      <c r="F75" s="1">
        <f t="shared" ref="F75:F108" si="10">E75*$C$7</f>
        <v>9807.4033086006275</v>
      </c>
      <c r="G75" s="2">
        <f t="shared" si="6"/>
        <v>163.45672181001046</v>
      </c>
      <c r="H75">
        <f t="shared" ref="H75:H108" si="11">C75*10</f>
        <v>660</v>
      </c>
    </row>
    <row r="76" spans="3:8">
      <c r="C76">
        <f t="shared" ref="C76:C108" si="12">C75+1</f>
        <v>67</v>
      </c>
      <c r="D76" s="2">
        <f t="shared" si="9"/>
        <v>295.22209925801911</v>
      </c>
      <c r="E76" s="5">
        <f t="shared" si="8"/>
        <v>3564.3565354582283</v>
      </c>
      <c r="F76" s="1">
        <f t="shared" si="10"/>
        <v>10693.069606374685</v>
      </c>
      <c r="G76" s="2">
        <f t="shared" si="6"/>
        <v>178.21782677291142</v>
      </c>
      <c r="H76">
        <f t="shared" si="11"/>
        <v>670</v>
      </c>
    </row>
    <row r="77" spans="3:8">
      <c r="C77">
        <f t="shared" si="12"/>
        <v>68</v>
      </c>
      <c r="D77" s="2">
        <f t="shared" si="9"/>
        <v>321.79208819124085</v>
      </c>
      <c r="E77" s="5">
        <f t="shared" si="8"/>
        <v>3886.1486236494693</v>
      </c>
      <c r="F77" s="1">
        <f t="shared" si="10"/>
        <v>11658.445870948408</v>
      </c>
      <c r="G77" s="2">
        <f t="shared" si="6"/>
        <v>194.30743118247347</v>
      </c>
      <c r="H77">
        <f t="shared" si="11"/>
        <v>680</v>
      </c>
    </row>
    <row r="78" spans="3:8">
      <c r="C78">
        <f t="shared" si="12"/>
        <v>69</v>
      </c>
      <c r="D78" s="2">
        <f t="shared" si="9"/>
        <v>350.75337612845254</v>
      </c>
      <c r="E78" s="5">
        <f t="shared" si="8"/>
        <v>4236.9019997779214</v>
      </c>
      <c r="F78" s="1">
        <f t="shared" si="10"/>
        <v>12710.705999333764</v>
      </c>
      <c r="G78" s="2">
        <f t="shared" si="6"/>
        <v>211.84509998889607</v>
      </c>
      <c r="H78">
        <f t="shared" si="11"/>
        <v>690</v>
      </c>
    </row>
    <row r="79" spans="3:8">
      <c r="C79">
        <f t="shared" si="12"/>
        <v>70</v>
      </c>
      <c r="D79" s="2">
        <f t="shared" si="9"/>
        <v>382.32117998001331</v>
      </c>
      <c r="E79" s="5">
        <f t="shared" si="8"/>
        <v>4619.2231797579352</v>
      </c>
      <c r="F79" s="1">
        <f t="shared" si="10"/>
        <v>13857.669539273806</v>
      </c>
      <c r="G79" s="2">
        <f t="shared" si="6"/>
        <v>230.96115898789677</v>
      </c>
      <c r="H79">
        <f t="shared" si="11"/>
        <v>700</v>
      </c>
    </row>
    <row r="80" spans="3:8">
      <c r="C80">
        <f t="shared" si="12"/>
        <v>71</v>
      </c>
      <c r="D80" s="2">
        <f t="shared" si="9"/>
        <v>416.73008617821455</v>
      </c>
      <c r="E80" s="5">
        <f t="shared" si="8"/>
        <v>5035.9532659361494</v>
      </c>
      <c r="F80" s="1">
        <f t="shared" si="10"/>
        <v>15107.859797808447</v>
      </c>
      <c r="G80" s="2">
        <f t="shared" si="6"/>
        <v>251.79766329680746</v>
      </c>
      <c r="H80">
        <f t="shared" si="11"/>
        <v>710</v>
      </c>
    </row>
    <row r="81" spans="3:8">
      <c r="C81">
        <f t="shared" si="12"/>
        <v>72</v>
      </c>
      <c r="D81" s="2">
        <f t="shared" si="9"/>
        <v>454.23579393425388</v>
      </c>
      <c r="E81" s="5">
        <f t="shared" si="8"/>
        <v>5490.1890598704031</v>
      </c>
      <c r="F81" s="1">
        <f t="shared" si="10"/>
        <v>16470.567179611207</v>
      </c>
      <c r="G81" s="2">
        <f t="shared" si="6"/>
        <v>274.50945299352014</v>
      </c>
      <c r="H81">
        <f t="shared" si="11"/>
        <v>720</v>
      </c>
    </row>
    <row r="82" spans="3:8">
      <c r="C82">
        <f t="shared" si="12"/>
        <v>73</v>
      </c>
      <c r="D82" s="2">
        <f t="shared" si="9"/>
        <v>495.11701538833677</v>
      </c>
      <c r="E82" s="5">
        <f t="shared" si="8"/>
        <v>5985.3060752587398</v>
      </c>
      <c r="F82" s="1">
        <f t="shared" si="10"/>
        <v>17955.918225776219</v>
      </c>
      <c r="G82" s="2">
        <f t="shared" si="6"/>
        <v>299.26530376293698</v>
      </c>
      <c r="H82">
        <f t="shared" si="11"/>
        <v>730</v>
      </c>
    </row>
    <row r="83" spans="3:8">
      <c r="C83">
        <f t="shared" si="12"/>
        <v>74</v>
      </c>
      <c r="D83" s="2">
        <f t="shared" si="9"/>
        <v>539.67754677328708</v>
      </c>
      <c r="E83" s="5">
        <f t="shared" si="8"/>
        <v>6524.9836220320267</v>
      </c>
      <c r="F83" s="1">
        <f t="shared" si="10"/>
        <v>19574.950866096078</v>
      </c>
      <c r="G83" s="2">
        <f t="shared" si="6"/>
        <v>326.24918110160132</v>
      </c>
      <c r="H83">
        <f t="shared" si="11"/>
        <v>740</v>
      </c>
    </row>
    <row r="84" spans="3:8">
      <c r="C84">
        <f t="shared" si="12"/>
        <v>75</v>
      </c>
      <c r="D84" s="2">
        <f t="shared" si="9"/>
        <v>588.24852598288294</v>
      </c>
      <c r="E84" s="5">
        <f t="shared" si="8"/>
        <v>7113.2321480149094</v>
      </c>
      <c r="F84" s="1">
        <f t="shared" si="10"/>
        <v>21339.696444044726</v>
      </c>
      <c r="G84" s="2">
        <f t="shared" si="6"/>
        <v>355.66160740074542</v>
      </c>
      <c r="H84">
        <f t="shared" si="11"/>
        <v>750</v>
      </c>
    </row>
    <row r="85" spans="3:8">
      <c r="C85">
        <f t="shared" si="12"/>
        <v>76</v>
      </c>
      <c r="D85" s="2">
        <f t="shared" si="9"/>
        <v>641.1908933213424</v>
      </c>
      <c r="E85" s="5">
        <f t="shared" si="8"/>
        <v>7754.423041336252</v>
      </c>
      <c r="F85" s="1">
        <f t="shared" si="10"/>
        <v>23263.269124008755</v>
      </c>
      <c r="G85" s="2">
        <f t="shared" si="6"/>
        <v>387.72115206681258</v>
      </c>
      <c r="H85">
        <f t="shared" si="11"/>
        <v>760</v>
      </c>
    </row>
    <row r="86" spans="3:8">
      <c r="C86">
        <f t="shared" si="12"/>
        <v>77</v>
      </c>
      <c r="D86" s="2">
        <f t="shared" si="9"/>
        <v>698.89807372026326</v>
      </c>
      <c r="E86" s="5">
        <f t="shared" si="8"/>
        <v>8453.3211150565148</v>
      </c>
      <c r="F86" s="1">
        <f t="shared" si="10"/>
        <v>25359.963345169544</v>
      </c>
      <c r="G86" s="2">
        <f t="shared" ref="G86:G108" si="13">F86/$C$6</f>
        <v>422.66605575282574</v>
      </c>
      <c r="H86">
        <f t="shared" si="11"/>
        <v>770</v>
      </c>
    </row>
    <row r="87" spans="3:8">
      <c r="C87">
        <f t="shared" si="12"/>
        <v>78</v>
      </c>
      <c r="D87" s="2">
        <f t="shared" si="9"/>
        <v>761.79890035508697</v>
      </c>
      <c r="E87" s="5">
        <f t="shared" si="8"/>
        <v>9215.1200154116013</v>
      </c>
      <c r="F87" s="1">
        <f t="shared" si="10"/>
        <v>27645.360046234804</v>
      </c>
      <c r="G87" s="2">
        <f t="shared" si="13"/>
        <v>460.75600077058004</v>
      </c>
      <c r="H87">
        <f t="shared" si="11"/>
        <v>780</v>
      </c>
    </row>
    <row r="88" spans="3:8">
      <c r="C88">
        <f t="shared" si="12"/>
        <v>79</v>
      </c>
      <c r="D88" s="2">
        <f t="shared" si="9"/>
        <v>830.36080138704483</v>
      </c>
      <c r="E88" s="5">
        <f t="shared" si="8"/>
        <v>10045.480816798647</v>
      </c>
      <c r="F88" s="1">
        <f t="shared" si="10"/>
        <v>30136.442450395938</v>
      </c>
      <c r="G88" s="2">
        <f t="shared" si="13"/>
        <v>502.2740408399323</v>
      </c>
      <c r="H88">
        <f t="shared" si="11"/>
        <v>790</v>
      </c>
    </row>
    <row r="89" spans="3:8">
      <c r="C89">
        <f t="shared" si="12"/>
        <v>80</v>
      </c>
      <c r="D89" s="2">
        <f t="shared" si="9"/>
        <v>905.09327351187892</v>
      </c>
      <c r="E89" s="5">
        <f t="shared" si="8"/>
        <v>10950.574090310525</v>
      </c>
      <c r="F89" s="1">
        <f t="shared" si="10"/>
        <v>32851.722270931576</v>
      </c>
      <c r="G89" s="2">
        <f t="shared" si="13"/>
        <v>547.52870451552621</v>
      </c>
      <c r="H89">
        <f t="shared" si="11"/>
        <v>800</v>
      </c>
    </row>
    <row r="90" spans="3:8">
      <c r="C90">
        <f t="shared" si="12"/>
        <v>81</v>
      </c>
      <c r="D90" s="2">
        <f t="shared" si="9"/>
        <v>986.55166812794812</v>
      </c>
      <c r="E90" s="5">
        <f t="shared" si="8"/>
        <v>11937.125758438473</v>
      </c>
      <c r="F90" s="1">
        <f t="shared" si="10"/>
        <v>35811.377275315419</v>
      </c>
      <c r="G90" s="2">
        <f t="shared" si="13"/>
        <v>596.85628792192369</v>
      </c>
      <c r="H90">
        <f t="shared" si="11"/>
        <v>810</v>
      </c>
    </row>
    <row r="91" spans="3:8">
      <c r="C91">
        <f t="shared" si="12"/>
        <v>82</v>
      </c>
      <c r="D91" s="2">
        <f t="shared" si="9"/>
        <v>1075.3413182594636</v>
      </c>
      <c r="E91" s="5">
        <f t="shared" si="8"/>
        <v>13012.467076697936</v>
      </c>
      <c r="F91" s="1">
        <f t="shared" si="10"/>
        <v>39037.401230093805</v>
      </c>
      <c r="G91" s="2">
        <f t="shared" si="13"/>
        <v>650.62335383489676</v>
      </c>
      <c r="H91">
        <f t="shared" si="11"/>
        <v>820</v>
      </c>
    </row>
    <row r="92" spans="3:8">
      <c r="C92">
        <f t="shared" si="12"/>
        <v>83</v>
      </c>
      <c r="D92" s="2">
        <f t="shared" si="9"/>
        <v>1172.1220369028154</v>
      </c>
      <c r="E92" s="5">
        <f t="shared" si="8"/>
        <v>14184.589113600752</v>
      </c>
      <c r="F92" s="1">
        <f t="shared" si="10"/>
        <v>42553.767340802253</v>
      </c>
      <c r="G92" s="2">
        <f t="shared" si="13"/>
        <v>709.22945568003752</v>
      </c>
      <c r="H92">
        <f t="shared" si="11"/>
        <v>830</v>
      </c>
    </row>
    <row r="93" spans="3:8">
      <c r="C93">
        <f t="shared" si="12"/>
        <v>84</v>
      </c>
      <c r="D93" s="2">
        <f t="shared" si="9"/>
        <v>1277.6130202240688</v>
      </c>
      <c r="E93" s="5">
        <f t="shared" si="8"/>
        <v>15462.202133824821</v>
      </c>
      <c r="F93" s="1">
        <f t="shared" si="10"/>
        <v>46386.606401474462</v>
      </c>
      <c r="G93" s="2">
        <f t="shared" si="13"/>
        <v>773.11010669124107</v>
      </c>
      <c r="H93">
        <f t="shared" si="11"/>
        <v>840</v>
      </c>
    </row>
    <row r="94" spans="3:8">
      <c r="C94">
        <f t="shared" si="12"/>
        <v>85</v>
      </c>
      <c r="D94" s="2">
        <f t="shared" si="9"/>
        <v>1392.598192044235</v>
      </c>
      <c r="E94" s="5">
        <f t="shared" si="8"/>
        <v>16854.800325869055</v>
      </c>
      <c r="F94" s="1">
        <f t="shared" si="10"/>
        <v>50564.400977607162</v>
      </c>
      <c r="G94" s="2">
        <f t="shared" si="13"/>
        <v>842.74001629345264</v>
      </c>
      <c r="H94">
        <f t="shared" si="11"/>
        <v>850</v>
      </c>
    </row>
    <row r="95" spans="3:8">
      <c r="C95">
        <f t="shared" si="12"/>
        <v>86</v>
      </c>
      <c r="D95" s="2">
        <f t="shared" si="9"/>
        <v>1517.9320293282162</v>
      </c>
      <c r="E95" s="5">
        <f t="shared" si="8"/>
        <v>18372.732355197273</v>
      </c>
      <c r="F95" s="1">
        <f t="shared" si="10"/>
        <v>55118.197065591819</v>
      </c>
      <c r="G95" s="2">
        <f t="shared" si="13"/>
        <v>918.63661775986361</v>
      </c>
      <c r="H95">
        <f t="shared" si="11"/>
        <v>860</v>
      </c>
    </row>
    <row r="96" spans="3:8">
      <c r="C96">
        <f t="shared" si="12"/>
        <v>87</v>
      </c>
      <c r="D96" s="2">
        <f t="shared" si="9"/>
        <v>1654.5459119677557</v>
      </c>
      <c r="E96" s="5">
        <f t="shared" si="8"/>
        <v>20027.278267165028</v>
      </c>
      <c r="F96" s="1">
        <f t="shared" si="10"/>
        <v>60081.834801495083</v>
      </c>
      <c r="G96" s="2">
        <f t="shared" si="13"/>
        <v>1001.3639133582514</v>
      </c>
      <c r="H96">
        <f t="shared" si="11"/>
        <v>870</v>
      </c>
    </row>
    <row r="97" spans="3:8">
      <c r="C97">
        <f t="shared" si="12"/>
        <v>88</v>
      </c>
      <c r="D97" s="2">
        <f t="shared" si="9"/>
        <v>1803.4550440448538</v>
      </c>
      <c r="E97" s="5">
        <f t="shared" si="8"/>
        <v>21830.733311209882</v>
      </c>
      <c r="F97" s="1">
        <f t="shared" si="10"/>
        <v>65492.199933629643</v>
      </c>
      <c r="G97" s="2">
        <f t="shared" si="13"/>
        <v>1091.5366655604942</v>
      </c>
      <c r="H97">
        <f t="shared" si="11"/>
        <v>880</v>
      </c>
    </row>
    <row r="98" spans="3:8">
      <c r="C98">
        <f t="shared" si="12"/>
        <v>89</v>
      </c>
      <c r="D98" s="2">
        <f t="shared" si="9"/>
        <v>1965.7659980088908</v>
      </c>
      <c r="E98" s="5">
        <f t="shared" si="8"/>
        <v>23796.499309218772</v>
      </c>
      <c r="F98" s="1">
        <f t="shared" si="10"/>
        <v>71389.49792765631</v>
      </c>
      <c r="G98" s="2">
        <f t="shared" si="13"/>
        <v>1189.8249654609385</v>
      </c>
      <c r="H98">
        <f t="shared" si="11"/>
        <v>890</v>
      </c>
    </row>
    <row r="99" spans="3:8">
      <c r="C99">
        <f t="shared" si="12"/>
        <v>90</v>
      </c>
      <c r="D99" s="2">
        <f t="shared" si="9"/>
        <v>2142.6849378296911</v>
      </c>
      <c r="E99" s="5">
        <f t="shared" si="8"/>
        <v>25939.184247048463</v>
      </c>
      <c r="F99" s="1">
        <f t="shared" si="10"/>
        <v>77817.552741145395</v>
      </c>
      <c r="G99" s="2">
        <f t="shared" si="13"/>
        <v>1296.9592123524233</v>
      </c>
      <c r="H99">
        <f t="shared" si="11"/>
        <v>900</v>
      </c>
    </row>
    <row r="100" spans="3:8">
      <c r="C100">
        <f t="shared" si="12"/>
        <v>91</v>
      </c>
      <c r="D100" s="2">
        <f t="shared" si="9"/>
        <v>2335.5265822343636</v>
      </c>
      <c r="E100" s="5">
        <f t="shared" si="8"/>
        <v>28274.710829282827</v>
      </c>
      <c r="F100" s="1">
        <f t="shared" si="10"/>
        <v>84824.132487848488</v>
      </c>
      <c r="G100" s="2">
        <f t="shared" si="13"/>
        <v>1413.7355414641415</v>
      </c>
      <c r="H100">
        <f t="shared" si="11"/>
        <v>910</v>
      </c>
    </row>
    <row r="101" spans="3:8">
      <c r="C101">
        <f t="shared" si="12"/>
        <v>92</v>
      </c>
      <c r="D101" s="2">
        <f t="shared" si="9"/>
        <v>2545.7239746354567</v>
      </c>
      <c r="E101" s="5">
        <f t="shared" ref="E101:E108" si="14">D101+E100</f>
        <v>30820.434803918284</v>
      </c>
      <c r="F101" s="1">
        <f t="shared" si="10"/>
        <v>92461.304411754856</v>
      </c>
      <c r="G101" s="2">
        <f t="shared" si="13"/>
        <v>1541.0217401959142</v>
      </c>
      <c r="H101">
        <f t="shared" si="11"/>
        <v>920</v>
      </c>
    </row>
    <row r="102" spans="3:8">
      <c r="C102">
        <f t="shared" si="12"/>
        <v>93</v>
      </c>
      <c r="D102" s="2">
        <f t="shared" si="9"/>
        <v>2774.839132352648</v>
      </c>
      <c r="E102" s="5">
        <f t="shared" si="14"/>
        <v>33595.273936270933</v>
      </c>
      <c r="F102" s="1">
        <f t="shared" si="10"/>
        <v>100785.82180881279</v>
      </c>
      <c r="G102" s="2">
        <f t="shared" si="13"/>
        <v>1679.7636968135464</v>
      </c>
      <c r="H102">
        <f t="shared" si="11"/>
        <v>930</v>
      </c>
    </row>
    <row r="103" spans="3:8">
      <c r="C103">
        <f t="shared" si="12"/>
        <v>94</v>
      </c>
      <c r="D103" s="2">
        <f t="shared" si="9"/>
        <v>3024.5746542643865</v>
      </c>
      <c r="E103" s="5">
        <f t="shared" si="14"/>
        <v>36619.848590535315</v>
      </c>
      <c r="F103" s="1">
        <f t="shared" si="10"/>
        <v>109859.54577160595</v>
      </c>
      <c r="G103" s="2">
        <f t="shared" si="13"/>
        <v>1830.9924295267658</v>
      </c>
      <c r="H103">
        <f t="shared" si="11"/>
        <v>940</v>
      </c>
    </row>
    <row r="104" spans="3:8">
      <c r="C104">
        <f t="shared" si="12"/>
        <v>95</v>
      </c>
      <c r="D104" s="2">
        <f t="shared" si="9"/>
        <v>3296.7863731481816</v>
      </c>
      <c r="E104" s="5">
        <f t="shared" si="14"/>
        <v>39916.6349636835</v>
      </c>
      <c r="F104" s="1">
        <f t="shared" si="10"/>
        <v>119749.90489105051</v>
      </c>
      <c r="G104" s="2">
        <f t="shared" si="13"/>
        <v>1995.8317481841752</v>
      </c>
      <c r="H104">
        <f t="shared" si="11"/>
        <v>950</v>
      </c>
    </row>
    <row r="105" spans="3:8">
      <c r="C105">
        <f t="shared" si="12"/>
        <v>96</v>
      </c>
      <c r="D105" s="2">
        <f t="shared" si="9"/>
        <v>3593.4971467315181</v>
      </c>
      <c r="E105" s="5">
        <f t="shared" si="14"/>
        <v>43510.132110415019</v>
      </c>
      <c r="F105" s="1">
        <f t="shared" si="10"/>
        <v>130530.39633124505</v>
      </c>
      <c r="G105" s="2">
        <f t="shared" si="13"/>
        <v>2175.5066055207508</v>
      </c>
      <c r="H105">
        <f t="shared" si="11"/>
        <v>960</v>
      </c>
    </row>
    <row r="106" spans="3:8">
      <c r="C106">
        <f t="shared" si="12"/>
        <v>97</v>
      </c>
      <c r="D106" s="2">
        <f t="shared" si="9"/>
        <v>3916.9118899373552</v>
      </c>
      <c r="E106" s="5">
        <f t="shared" si="14"/>
        <v>47427.044000352376</v>
      </c>
      <c r="F106" s="1">
        <f t="shared" si="10"/>
        <v>142281.13200105712</v>
      </c>
      <c r="G106" s="2">
        <f t="shared" si="13"/>
        <v>2371.3522000176185</v>
      </c>
      <c r="H106">
        <f t="shared" si="11"/>
        <v>970</v>
      </c>
    </row>
    <row r="107" spans="3:8">
      <c r="C107">
        <f t="shared" si="12"/>
        <v>98</v>
      </c>
      <c r="D107" s="2">
        <f t="shared" si="9"/>
        <v>4269.4339600317171</v>
      </c>
      <c r="E107" s="5">
        <f t="shared" si="14"/>
        <v>51696.477960384094</v>
      </c>
      <c r="F107" s="1">
        <f t="shared" si="10"/>
        <v>155089.43388115228</v>
      </c>
      <c r="G107" s="2">
        <f t="shared" si="13"/>
        <v>2584.8238980192045</v>
      </c>
      <c r="H107">
        <f t="shared" si="11"/>
        <v>980</v>
      </c>
    </row>
    <row r="108" spans="3:8">
      <c r="C108">
        <f t="shared" si="12"/>
        <v>99</v>
      </c>
      <c r="D108" s="2">
        <f t="shared" si="9"/>
        <v>4653.683016434572</v>
      </c>
      <c r="E108" s="5">
        <f t="shared" si="14"/>
        <v>56350.160976818668</v>
      </c>
      <c r="F108" s="1">
        <f t="shared" si="10"/>
        <v>169050.482930456</v>
      </c>
      <c r="G108" s="2">
        <f t="shared" si="13"/>
        <v>2817.5080488409335</v>
      </c>
      <c r="H108">
        <f t="shared" si="11"/>
        <v>990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最初のユーザーストーリー</vt:lpstr>
      <vt:lpstr>ユーザーストーリー(Vlookup)</vt:lpstr>
      <vt:lpstr>成長リソース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hiromasa iwasaki</dc:creator>
  <cp:lastModifiedBy>wasaki</cp:lastModifiedBy>
  <dcterms:created xsi:type="dcterms:W3CDTF">2014-11-27T04:39:47Z</dcterms:created>
  <dcterms:modified xsi:type="dcterms:W3CDTF">2015-08-05T01:26:11Z</dcterms:modified>
</cp:coreProperties>
</file>